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591"/>
  </bookViews>
  <sheets>
    <sheet name="Физическое развитие" sheetId="1" r:id="rId1"/>
    <sheet name="Здоровье" sheetId="2" r:id="rId2"/>
    <sheet name="Безопасность" sheetId="3" r:id="rId3"/>
    <sheet name="Социализация" sheetId="4" r:id="rId4"/>
    <sheet name="Труд" sheetId="5" r:id="rId5"/>
    <sheet name="Художественный труд" sheetId="6" r:id="rId6"/>
    <sheet name="Познание ФЭМП" sheetId="7" r:id="rId7"/>
    <sheet name="Познание природного мира" sheetId="8" r:id="rId8"/>
    <sheet name="Речевое развитие" sheetId="9" r:id="rId9"/>
    <sheet name="Художественная литература" sheetId="10" r:id="rId10"/>
    <sheet name="Рисование" sheetId="11" r:id="rId11"/>
    <sheet name="Лепка" sheetId="12" r:id="rId12"/>
    <sheet name="Аппликация" sheetId="13" r:id="rId13"/>
    <sheet name="Музыка" sheetId="14" r:id="rId14"/>
    <sheet name="ГРУППА" sheetId="15" r:id="rId15"/>
    <sheet name="1" sheetId="16" r:id="rId16"/>
    <sheet name="2" sheetId="17" r:id="rId17"/>
    <sheet name="3" sheetId="18" r:id="rId18"/>
    <sheet name="4" sheetId="19" r:id="rId19"/>
    <sheet name="5" sheetId="20" r:id="rId20"/>
    <sheet name="6" sheetId="21" r:id="rId21"/>
    <sheet name="7" sheetId="22" r:id="rId22"/>
    <sheet name="8" sheetId="23" r:id="rId23"/>
    <sheet name="9" sheetId="24" r:id="rId24"/>
    <sheet name="10" sheetId="25" r:id="rId25"/>
    <sheet name="11" sheetId="26" r:id="rId26"/>
    <sheet name="12" sheetId="27" r:id="rId27"/>
    <sheet name="13" sheetId="28" r:id="rId28"/>
    <sheet name="14" sheetId="29" r:id="rId29"/>
    <sheet name="15" sheetId="30" r:id="rId30"/>
    <sheet name="16" sheetId="31" r:id="rId31"/>
    <sheet name="17" sheetId="32" r:id="rId32"/>
    <sheet name="18" sheetId="33" r:id="rId33"/>
    <sheet name="19" sheetId="34" r:id="rId34"/>
    <sheet name="20" sheetId="35" r:id="rId35"/>
    <sheet name="21" sheetId="36" r:id="rId36"/>
    <sheet name="22" sheetId="37" r:id="rId37"/>
    <sheet name="23" sheetId="38" r:id="rId38"/>
    <sheet name="24" sheetId="39" r:id="rId39"/>
    <sheet name="25" sheetId="40" r:id="rId40"/>
    <sheet name="26" sheetId="41" r:id="rId41"/>
    <sheet name="27" sheetId="42" r:id="rId42"/>
    <sheet name="28" sheetId="43" r:id="rId43"/>
    <sheet name="29" sheetId="44" r:id="rId44"/>
    <sheet name="30" sheetId="45" r:id="rId45"/>
  </sheets>
  <calcPr calcId="125725"/>
</workbook>
</file>

<file path=xl/calcChain.xml><?xml version="1.0" encoding="utf-8"?>
<calcChain xmlns="http://schemas.openxmlformats.org/spreadsheetml/2006/main">
  <c r="U88" i="1"/>
  <c r="V88" s="1"/>
  <c r="U87"/>
  <c r="V87" s="1"/>
  <c r="U86"/>
  <c r="V86" s="1"/>
  <c r="N87" i="2"/>
  <c r="N86"/>
  <c r="O86" s="1"/>
  <c r="W89" i="4"/>
  <c r="W88"/>
  <c r="W87"/>
  <c r="W86"/>
  <c r="X86" s="1"/>
  <c r="N87" i="8"/>
  <c r="N86"/>
  <c r="U87" i="9"/>
  <c r="U86"/>
  <c r="V86" s="1"/>
  <c r="N87" i="10"/>
  <c r="N86"/>
  <c r="O86" s="1"/>
  <c r="N70"/>
  <c r="O70" s="1"/>
  <c r="U89" i="11"/>
  <c r="U88"/>
  <c r="V88"/>
  <c r="U87"/>
  <c r="V87" s="1"/>
  <c r="U86"/>
  <c r="U70"/>
  <c r="V70" s="1"/>
  <c r="O87" i="12"/>
  <c r="O86"/>
  <c r="O70"/>
  <c r="N70" i="13"/>
  <c r="N89"/>
  <c r="N88"/>
  <c r="N87"/>
  <c r="N86"/>
  <c r="O86" s="1"/>
  <c r="T98" i="14"/>
  <c r="S98"/>
  <c r="R98"/>
  <c r="Q98"/>
  <c r="P98"/>
  <c r="O98"/>
  <c r="N98"/>
  <c r="M98"/>
  <c r="L98"/>
  <c r="K98"/>
  <c r="J98"/>
  <c r="I98"/>
  <c r="H98"/>
  <c r="G98"/>
  <c r="F98"/>
  <c r="E98"/>
  <c r="D98"/>
  <c r="C98"/>
  <c r="T97"/>
  <c r="T100" s="1"/>
  <c r="S97"/>
  <c r="S99" s="1"/>
  <c r="R97"/>
  <c r="R99" s="1"/>
  <c r="Q97"/>
  <c r="Q99" s="1"/>
  <c r="P97"/>
  <c r="P99" s="1"/>
  <c r="O97"/>
  <c r="O99" s="1"/>
  <c r="N97"/>
  <c r="N99" s="1"/>
  <c r="M97"/>
  <c r="M100" s="1"/>
  <c r="L97"/>
  <c r="L100" s="1"/>
  <c r="K97"/>
  <c r="K99" s="1"/>
  <c r="J97"/>
  <c r="J99" s="1"/>
  <c r="I97"/>
  <c r="I99" s="1"/>
  <c r="H97"/>
  <c r="H99" s="1"/>
  <c r="G97"/>
  <c r="G99" s="1"/>
  <c r="F97"/>
  <c r="F99" s="1"/>
  <c r="E97"/>
  <c r="E100" s="1"/>
  <c r="D97"/>
  <c r="D100" s="1"/>
  <c r="C97"/>
  <c r="C99" s="1"/>
  <c r="U85"/>
  <c r="V85" s="1"/>
  <c r="U84"/>
  <c r="V84" s="1"/>
  <c r="U83"/>
  <c r="V83" s="1"/>
  <c r="U82"/>
  <c r="U81"/>
  <c r="V81" s="1"/>
  <c r="U80"/>
  <c r="V80" s="1"/>
  <c r="U79"/>
  <c r="U78"/>
  <c r="V78" s="1"/>
  <c r="U77"/>
  <c r="V77" s="1"/>
  <c r="U76"/>
  <c r="V76" s="1"/>
  <c r="U75"/>
  <c r="V75" s="1"/>
  <c r="U74"/>
  <c r="U73"/>
  <c r="V73" s="1"/>
  <c r="U72"/>
  <c r="U71"/>
  <c r="U70"/>
  <c r="V70" s="1"/>
  <c r="U69"/>
  <c r="V69" s="1"/>
  <c r="U68"/>
  <c r="V68" s="1"/>
  <c r="U67"/>
  <c r="V67" s="1"/>
  <c r="U66"/>
  <c r="U65"/>
  <c r="V65" s="1"/>
  <c r="U64"/>
  <c r="V64" s="1"/>
  <c r="U63"/>
  <c r="U62"/>
  <c r="V62" s="1"/>
  <c r="M98" i="13"/>
  <c r="L98"/>
  <c r="K98"/>
  <c r="J98"/>
  <c r="I98"/>
  <c r="H98"/>
  <c r="G98"/>
  <c r="F98"/>
  <c r="E98"/>
  <c r="D98"/>
  <c r="C98"/>
  <c r="M97"/>
  <c r="M99" s="1"/>
  <c r="L97"/>
  <c r="L99" s="1"/>
  <c r="K97"/>
  <c r="K99" s="1"/>
  <c r="J97"/>
  <c r="J99" s="1"/>
  <c r="I97"/>
  <c r="I99" s="1"/>
  <c r="H97"/>
  <c r="G97"/>
  <c r="F97"/>
  <c r="E97"/>
  <c r="E99" s="1"/>
  <c r="D97"/>
  <c r="D99" s="1"/>
  <c r="C97"/>
  <c r="C99" s="1"/>
  <c r="N85"/>
  <c r="O85" s="1"/>
  <c r="P85" s="1"/>
  <c r="Q85" s="1"/>
  <c r="N84"/>
  <c r="O84" s="1"/>
  <c r="N83"/>
  <c r="N82"/>
  <c r="O82" s="1"/>
  <c r="N81"/>
  <c r="O81" s="1"/>
  <c r="N80"/>
  <c r="N79"/>
  <c r="O79" s="1"/>
  <c r="N78"/>
  <c r="O78" s="1"/>
  <c r="N77"/>
  <c r="O77" s="1"/>
  <c r="P77" s="1"/>
  <c r="N76"/>
  <c r="O76" s="1"/>
  <c r="N75"/>
  <c r="N74"/>
  <c r="O74" s="1"/>
  <c r="N73"/>
  <c r="N72"/>
  <c r="N71"/>
  <c r="O71" s="1"/>
  <c r="N69"/>
  <c r="O69" s="1"/>
  <c r="N68"/>
  <c r="O68" s="1"/>
  <c r="P68" s="1"/>
  <c r="N67"/>
  <c r="O67" s="1"/>
  <c r="N66"/>
  <c r="N65"/>
  <c r="O65" s="1"/>
  <c r="N64"/>
  <c r="O64" s="1"/>
  <c r="N62"/>
  <c r="N98" i="12"/>
  <c r="M98"/>
  <c r="L98"/>
  <c r="K98"/>
  <c r="J98"/>
  <c r="I98"/>
  <c r="H98"/>
  <c r="G98"/>
  <c r="F98"/>
  <c r="E98"/>
  <c r="D98"/>
  <c r="C98"/>
  <c r="N97"/>
  <c r="N99" s="1"/>
  <c r="M97"/>
  <c r="M99" s="1"/>
  <c r="L97"/>
  <c r="L99" s="1"/>
  <c r="K97"/>
  <c r="J97"/>
  <c r="I97"/>
  <c r="H97"/>
  <c r="H100" s="1"/>
  <c r="G97"/>
  <c r="G99" s="1"/>
  <c r="F97"/>
  <c r="F99" s="1"/>
  <c r="E97"/>
  <c r="E99" s="1"/>
  <c r="D97"/>
  <c r="D99" s="1"/>
  <c r="C97"/>
  <c r="O85"/>
  <c r="P85" s="1"/>
  <c r="O84"/>
  <c r="P84" s="1"/>
  <c r="O83"/>
  <c r="P83" s="1"/>
  <c r="O82"/>
  <c r="P82" s="1"/>
  <c r="O81"/>
  <c r="O80"/>
  <c r="O79"/>
  <c r="P79" s="1"/>
  <c r="O78"/>
  <c r="P78" s="1"/>
  <c r="O77"/>
  <c r="P77" s="1"/>
  <c r="O76"/>
  <c r="P76" s="1"/>
  <c r="O75"/>
  <c r="P75" s="1"/>
  <c r="O74"/>
  <c r="P74" s="1"/>
  <c r="O73"/>
  <c r="O72"/>
  <c r="P72" s="1"/>
  <c r="O71"/>
  <c r="P71" s="1"/>
  <c r="O69"/>
  <c r="P69" s="1"/>
  <c r="O68"/>
  <c r="P68" s="1"/>
  <c r="O67"/>
  <c r="P67" s="1"/>
  <c r="O66"/>
  <c r="P66" s="1"/>
  <c r="O65"/>
  <c r="P65" s="1"/>
  <c r="O64"/>
  <c r="O62"/>
  <c r="T98" i="11"/>
  <c r="S98"/>
  <c r="R98"/>
  <c r="Q98"/>
  <c r="P98"/>
  <c r="O98"/>
  <c r="N98"/>
  <c r="M98"/>
  <c r="L98"/>
  <c r="K98"/>
  <c r="J98"/>
  <c r="I98"/>
  <c r="H98"/>
  <c r="G98"/>
  <c r="F98"/>
  <c r="E98"/>
  <c r="D98"/>
  <c r="C98"/>
  <c r="T97"/>
  <c r="S97"/>
  <c r="S99" s="1"/>
  <c r="R97"/>
  <c r="R99" s="1"/>
  <c r="Q97"/>
  <c r="Q99" s="1"/>
  <c r="P97"/>
  <c r="P99" s="1"/>
  <c r="O97"/>
  <c r="O99" s="1"/>
  <c r="N97"/>
  <c r="N99" s="1"/>
  <c r="M97"/>
  <c r="L97"/>
  <c r="K97"/>
  <c r="K99" s="1"/>
  <c r="J97"/>
  <c r="J99" s="1"/>
  <c r="I97"/>
  <c r="I99" s="1"/>
  <c r="H97"/>
  <c r="H99" s="1"/>
  <c r="G97"/>
  <c r="G99" s="1"/>
  <c r="F97"/>
  <c r="F99" s="1"/>
  <c r="E97"/>
  <c r="D97"/>
  <c r="C97"/>
  <c r="C99" s="1"/>
  <c r="U85"/>
  <c r="V85" s="1"/>
  <c r="U84"/>
  <c r="V84" s="1"/>
  <c r="W84" s="1"/>
  <c r="U83"/>
  <c r="V83" s="1"/>
  <c r="U82"/>
  <c r="U81"/>
  <c r="V81" s="1"/>
  <c r="U80"/>
  <c r="V80" s="1"/>
  <c r="U79"/>
  <c r="U78"/>
  <c r="V78" s="1"/>
  <c r="U77"/>
  <c r="V77" s="1"/>
  <c r="U76"/>
  <c r="V76" s="1"/>
  <c r="U75"/>
  <c r="V75" s="1"/>
  <c r="U74"/>
  <c r="U73"/>
  <c r="V73" s="1"/>
  <c r="U72"/>
  <c r="U71"/>
  <c r="U69"/>
  <c r="V69" s="1"/>
  <c r="U68"/>
  <c r="V68" s="1"/>
  <c r="U67"/>
  <c r="U66"/>
  <c r="V66" s="1"/>
  <c r="U65"/>
  <c r="U64"/>
  <c r="V64" s="1"/>
  <c r="U62"/>
  <c r="M98" i="10"/>
  <c r="L98"/>
  <c r="K98"/>
  <c r="J98"/>
  <c r="I98"/>
  <c r="H98"/>
  <c r="G98"/>
  <c r="F98"/>
  <c r="E98"/>
  <c r="D98"/>
  <c r="C98"/>
  <c r="M97"/>
  <c r="M99" s="1"/>
  <c r="L97"/>
  <c r="L99" s="1"/>
  <c r="K97"/>
  <c r="K99" s="1"/>
  <c r="J97"/>
  <c r="J99" s="1"/>
  <c r="I97"/>
  <c r="I99" s="1"/>
  <c r="H97"/>
  <c r="G97"/>
  <c r="F97"/>
  <c r="E97"/>
  <c r="E99" s="1"/>
  <c r="D97"/>
  <c r="D99" s="1"/>
  <c r="C97"/>
  <c r="C99" s="1"/>
  <c r="N85"/>
  <c r="O85" s="1"/>
  <c r="P85" s="1"/>
  <c r="Q85" s="1"/>
  <c r="N84"/>
  <c r="O84" s="1"/>
  <c r="N83"/>
  <c r="N82"/>
  <c r="O82" s="1"/>
  <c r="N81"/>
  <c r="O81" s="1"/>
  <c r="P81" s="1"/>
  <c r="Q81" s="1"/>
  <c r="N80"/>
  <c r="N79"/>
  <c r="O79" s="1"/>
  <c r="N78"/>
  <c r="O78" s="1"/>
  <c r="N77"/>
  <c r="O77" s="1"/>
  <c r="P77" s="1"/>
  <c r="Q77" s="1"/>
  <c r="N76"/>
  <c r="O76" s="1"/>
  <c r="N75"/>
  <c r="N74"/>
  <c r="O74" s="1"/>
  <c r="N73"/>
  <c r="O73" s="1"/>
  <c r="P73" s="1"/>
  <c r="Q73" s="1"/>
  <c r="N72"/>
  <c r="N71"/>
  <c r="O71" s="1"/>
  <c r="N69"/>
  <c r="O69" s="1"/>
  <c r="N68"/>
  <c r="O68" s="1"/>
  <c r="P68" s="1"/>
  <c r="Q68" s="1"/>
  <c r="N67"/>
  <c r="O67" s="1"/>
  <c r="N66"/>
  <c r="N65"/>
  <c r="O65" s="1"/>
  <c r="N64"/>
  <c r="N62"/>
  <c r="T98" i="9"/>
  <c r="S98"/>
  <c r="R98"/>
  <c r="Q98"/>
  <c r="P98"/>
  <c r="O98"/>
  <c r="N98"/>
  <c r="M98"/>
  <c r="L98"/>
  <c r="K98"/>
  <c r="J98"/>
  <c r="I98"/>
  <c r="H98"/>
  <c r="G98"/>
  <c r="F98"/>
  <c r="E98"/>
  <c r="D98"/>
  <c r="C98"/>
  <c r="T97"/>
  <c r="S97"/>
  <c r="S99" s="1"/>
  <c r="R97"/>
  <c r="R99" s="1"/>
  <c r="Q97"/>
  <c r="Q99" s="1"/>
  <c r="P97"/>
  <c r="P99" s="1"/>
  <c r="O97"/>
  <c r="O99" s="1"/>
  <c r="N97"/>
  <c r="N99" s="1"/>
  <c r="M97"/>
  <c r="L97"/>
  <c r="K97"/>
  <c r="K99" s="1"/>
  <c r="J97"/>
  <c r="J99" s="1"/>
  <c r="I97"/>
  <c r="I99" s="1"/>
  <c r="H97"/>
  <c r="H99" s="1"/>
  <c r="G97"/>
  <c r="G99" s="1"/>
  <c r="F97"/>
  <c r="F99" s="1"/>
  <c r="E97"/>
  <c r="D97"/>
  <c r="C97"/>
  <c r="C99" s="1"/>
  <c r="U85"/>
  <c r="V85" s="1"/>
  <c r="U84"/>
  <c r="V84" s="1"/>
  <c r="U83"/>
  <c r="V83" s="1"/>
  <c r="U82"/>
  <c r="U81"/>
  <c r="V81" s="1"/>
  <c r="U80"/>
  <c r="V80" s="1"/>
  <c r="U79"/>
  <c r="U78"/>
  <c r="V78" s="1"/>
  <c r="U77"/>
  <c r="V77" s="1"/>
  <c r="U76"/>
  <c r="V76" s="1"/>
  <c r="U75"/>
  <c r="V75" s="1"/>
  <c r="U74"/>
  <c r="U73"/>
  <c r="V73" s="1"/>
  <c r="U72"/>
  <c r="V72" s="1"/>
  <c r="W72" s="1"/>
  <c r="U71"/>
  <c r="U69"/>
  <c r="V69" s="1"/>
  <c r="U68"/>
  <c r="V68" s="1"/>
  <c r="U67"/>
  <c r="V67" s="1"/>
  <c r="U66"/>
  <c r="V66" s="1"/>
  <c r="U65"/>
  <c r="U64"/>
  <c r="V64" s="1"/>
  <c r="U62"/>
  <c r="M98" i="8"/>
  <c r="L98"/>
  <c r="K98"/>
  <c r="J98"/>
  <c r="I98"/>
  <c r="H98"/>
  <c r="G98"/>
  <c r="F98"/>
  <c r="E98"/>
  <c r="D98"/>
  <c r="C98"/>
  <c r="M97"/>
  <c r="M99" s="1"/>
  <c r="L97"/>
  <c r="L99" s="1"/>
  <c r="K97"/>
  <c r="K99" s="1"/>
  <c r="J97"/>
  <c r="J99" s="1"/>
  <c r="I97"/>
  <c r="I99" s="1"/>
  <c r="H97"/>
  <c r="G97"/>
  <c r="G100" s="1"/>
  <c r="F97"/>
  <c r="E97"/>
  <c r="E99" s="1"/>
  <c r="D97"/>
  <c r="D99" s="1"/>
  <c r="C97"/>
  <c r="C99" s="1"/>
  <c r="N85"/>
  <c r="N84"/>
  <c r="O84" s="1"/>
  <c r="N83"/>
  <c r="N82"/>
  <c r="O82" s="1"/>
  <c r="N81"/>
  <c r="O81" s="1"/>
  <c r="P81" s="1"/>
  <c r="N80"/>
  <c r="N79"/>
  <c r="O79" s="1"/>
  <c r="N78"/>
  <c r="O78" s="1"/>
  <c r="N77"/>
  <c r="O77" s="1"/>
  <c r="N76"/>
  <c r="O76" s="1"/>
  <c r="N75"/>
  <c r="N74"/>
  <c r="O74" s="1"/>
  <c r="N73"/>
  <c r="O73" s="1"/>
  <c r="P73" s="1"/>
  <c r="N72"/>
  <c r="N71"/>
  <c r="O71" s="1"/>
  <c r="N69"/>
  <c r="O69" s="1"/>
  <c r="N68"/>
  <c r="O68" s="1"/>
  <c r="N67"/>
  <c r="O67" s="1"/>
  <c r="N66"/>
  <c r="N65"/>
  <c r="O65" s="1"/>
  <c r="N64"/>
  <c r="O64" s="1"/>
  <c r="P64" s="1"/>
  <c r="N62"/>
  <c r="W98" i="7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W97"/>
  <c r="W99" s="1"/>
  <c r="V97"/>
  <c r="U97"/>
  <c r="T97"/>
  <c r="S97"/>
  <c r="R97"/>
  <c r="Q97"/>
  <c r="Q99" s="1"/>
  <c r="P97"/>
  <c r="P99" s="1"/>
  <c r="O97"/>
  <c r="O99" s="1"/>
  <c r="N97"/>
  <c r="M97"/>
  <c r="L97"/>
  <c r="K97"/>
  <c r="J97"/>
  <c r="I97"/>
  <c r="I99" s="1"/>
  <c r="H97"/>
  <c r="H99" s="1"/>
  <c r="G97"/>
  <c r="G99" s="1"/>
  <c r="F97"/>
  <c r="E97"/>
  <c r="D97"/>
  <c r="C97"/>
  <c r="X85"/>
  <c r="X84"/>
  <c r="Y84" s="1"/>
  <c r="X83"/>
  <c r="Y83" s="1"/>
  <c r="X82"/>
  <c r="X81"/>
  <c r="Y81" s="1"/>
  <c r="Z81" s="1"/>
  <c r="X80"/>
  <c r="Y80" s="1"/>
  <c r="X79"/>
  <c r="Y79" s="1"/>
  <c r="X78"/>
  <c r="Y78" s="1"/>
  <c r="X77"/>
  <c r="X76"/>
  <c r="Y76" s="1"/>
  <c r="X75"/>
  <c r="X74"/>
  <c r="X73"/>
  <c r="Y73" s="1"/>
  <c r="Z73" s="1"/>
  <c r="X72"/>
  <c r="Y72" s="1"/>
  <c r="X71"/>
  <c r="X69"/>
  <c r="Y69" s="1"/>
  <c r="X68"/>
  <c r="X67"/>
  <c r="Y67" s="1"/>
  <c r="X66"/>
  <c r="Y66" s="1"/>
  <c r="X65"/>
  <c r="X64"/>
  <c r="Y64" s="1"/>
  <c r="Z64" s="1"/>
  <c r="X62"/>
  <c r="W98" i="6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W97"/>
  <c r="W99" s="1"/>
  <c r="V97"/>
  <c r="U97"/>
  <c r="T97"/>
  <c r="S97"/>
  <c r="R97"/>
  <c r="Q97"/>
  <c r="Q99" s="1"/>
  <c r="P97"/>
  <c r="P99" s="1"/>
  <c r="O97"/>
  <c r="O99" s="1"/>
  <c r="N97"/>
  <c r="M97"/>
  <c r="L97"/>
  <c r="K97"/>
  <c r="J97"/>
  <c r="I97"/>
  <c r="I99" s="1"/>
  <c r="H97"/>
  <c r="H99" s="1"/>
  <c r="G97"/>
  <c r="G99" s="1"/>
  <c r="F97"/>
  <c r="E97"/>
  <c r="D97"/>
  <c r="C97"/>
  <c r="X85"/>
  <c r="X84"/>
  <c r="Y84" s="1"/>
  <c r="X83"/>
  <c r="Y83" s="1"/>
  <c r="X82"/>
  <c r="X81"/>
  <c r="Y81" s="1"/>
  <c r="X80"/>
  <c r="Y80" s="1"/>
  <c r="X79"/>
  <c r="Y79" s="1"/>
  <c r="X78"/>
  <c r="Y78" s="1"/>
  <c r="X77"/>
  <c r="X76"/>
  <c r="Y76" s="1"/>
  <c r="X75"/>
  <c r="Y75" s="1"/>
  <c r="X74"/>
  <c r="X73"/>
  <c r="Y73" s="1"/>
  <c r="X72"/>
  <c r="Y72" s="1"/>
  <c r="X71"/>
  <c r="Y71" s="1"/>
  <c r="X69"/>
  <c r="Y69" s="1"/>
  <c r="X68"/>
  <c r="X67"/>
  <c r="Y67" s="1"/>
  <c r="X66"/>
  <c r="Y66" s="1"/>
  <c r="X65"/>
  <c r="X64"/>
  <c r="Y64" s="1"/>
  <c r="X62"/>
  <c r="L98" i="5"/>
  <c r="K98"/>
  <c r="J98"/>
  <c r="I98"/>
  <c r="H98"/>
  <c r="G98"/>
  <c r="F98"/>
  <c r="E98"/>
  <c r="D98"/>
  <c r="C98"/>
  <c r="L97"/>
  <c r="K97"/>
  <c r="K99" s="1"/>
  <c r="J97"/>
  <c r="J99" s="1"/>
  <c r="I97"/>
  <c r="I99" s="1"/>
  <c r="H97"/>
  <c r="H99" s="1"/>
  <c r="G97"/>
  <c r="G99" s="1"/>
  <c r="F97"/>
  <c r="F99" s="1"/>
  <c r="E97"/>
  <c r="E100" s="1"/>
  <c r="D97"/>
  <c r="C97"/>
  <c r="C99" s="1"/>
  <c r="M85"/>
  <c r="N85" s="1"/>
  <c r="M84"/>
  <c r="N84" s="1"/>
  <c r="M83"/>
  <c r="N83" s="1"/>
  <c r="M82"/>
  <c r="M81"/>
  <c r="N81" s="1"/>
  <c r="M80"/>
  <c r="N80" s="1"/>
  <c r="M79"/>
  <c r="M78"/>
  <c r="N78" s="1"/>
  <c r="M77"/>
  <c r="N77" s="1"/>
  <c r="N76"/>
  <c r="M76"/>
  <c r="M75"/>
  <c r="N75" s="1"/>
  <c r="M74"/>
  <c r="M73"/>
  <c r="N73" s="1"/>
  <c r="M72"/>
  <c r="M71"/>
  <c r="M69"/>
  <c r="N69" s="1"/>
  <c r="M68"/>
  <c r="N68" s="1"/>
  <c r="M67"/>
  <c r="N67" s="1"/>
  <c r="O67" s="1"/>
  <c r="P67" s="1"/>
  <c r="M66"/>
  <c r="N66" s="1"/>
  <c r="M65"/>
  <c r="M64"/>
  <c r="N64" s="1"/>
  <c r="M62"/>
  <c r="V98" i="4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V97"/>
  <c r="V99" s="1"/>
  <c r="U97"/>
  <c r="U99" s="1"/>
  <c r="T97"/>
  <c r="T99" s="1"/>
  <c r="S97"/>
  <c r="R97"/>
  <c r="Q97"/>
  <c r="P97"/>
  <c r="O97"/>
  <c r="O99" s="1"/>
  <c r="N97"/>
  <c r="N99" s="1"/>
  <c r="M97"/>
  <c r="M99" s="1"/>
  <c r="L97"/>
  <c r="L99" s="1"/>
  <c r="K97"/>
  <c r="J97"/>
  <c r="I97"/>
  <c r="H97"/>
  <c r="G97"/>
  <c r="G99" s="1"/>
  <c r="F97"/>
  <c r="F99" s="1"/>
  <c r="E97"/>
  <c r="E99" s="1"/>
  <c r="D97"/>
  <c r="D99" s="1"/>
  <c r="C97"/>
  <c r="W85"/>
  <c r="X85" s="1"/>
  <c r="W84"/>
  <c r="W83"/>
  <c r="X83" s="1"/>
  <c r="W82"/>
  <c r="X82" s="1"/>
  <c r="W81"/>
  <c r="W80"/>
  <c r="X80" s="1"/>
  <c r="W79"/>
  <c r="X79" s="1"/>
  <c r="W78"/>
  <c r="X78" s="1"/>
  <c r="Y78" s="1"/>
  <c r="W77"/>
  <c r="X77" s="1"/>
  <c r="W76"/>
  <c r="W75"/>
  <c r="X75" s="1"/>
  <c r="W74"/>
  <c r="W73"/>
  <c r="W72"/>
  <c r="X72" s="1"/>
  <c r="W71"/>
  <c r="X71" s="1"/>
  <c r="W70"/>
  <c r="X70" s="1"/>
  <c r="Y70" s="1"/>
  <c r="W69"/>
  <c r="X69" s="1"/>
  <c r="W68"/>
  <c r="W67"/>
  <c r="X67" s="1"/>
  <c r="W66"/>
  <c r="X66" s="1"/>
  <c r="W65"/>
  <c r="W64"/>
  <c r="X64" s="1"/>
  <c r="W63"/>
  <c r="X63" s="1"/>
  <c r="W62"/>
  <c r="T98" i="3"/>
  <c r="S98"/>
  <c r="R98"/>
  <c r="Q98"/>
  <c r="P98"/>
  <c r="O98"/>
  <c r="N98"/>
  <c r="M98"/>
  <c r="L98"/>
  <c r="K98"/>
  <c r="J98"/>
  <c r="I98"/>
  <c r="H98"/>
  <c r="G98"/>
  <c r="F98"/>
  <c r="E98"/>
  <c r="D98"/>
  <c r="C98"/>
  <c r="T97"/>
  <c r="S97"/>
  <c r="S99" s="1"/>
  <c r="R97"/>
  <c r="R99" s="1"/>
  <c r="Q97"/>
  <c r="Q99" s="1"/>
  <c r="P97"/>
  <c r="P99" s="1"/>
  <c r="O97"/>
  <c r="O99" s="1"/>
  <c r="N97"/>
  <c r="N99" s="1"/>
  <c r="M97"/>
  <c r="L97"/>
  <c r="K97"/>
  <c r="K99" s="1"/>
  <c r="J97"/>
  <c r="J99" s="1"/>
  <c r="I97"/>
  <c r="I99" s="1"/>
  <c r="H97"/>
  <c r="H99" s="1"/>
  <c r="G97"/>
  <c r="G99" s="1"/>
  <c r="F97"/>
  <c r="F99" s="1"/>
  <c r="E97"/>
  <c r="D97"/>
  <c r="D100" s="1"/>
  <c r="C97"/>
  <c r="C99" s="1"/>
  <c r="U85"/>
  <c r="V85" s="1"/>
  <c r="U84"/>
  <c r="V84" s="1"/>
  <c r="W84" s="1"/>
  <c r="X84" s="1"/>
  <c r="U83"/>
  <c r="V83" s="1"/>
  <c r="U82"/>
  <c r="U81"/>
  <c r="V81" s="1"/>
  <c r="U80"/>
  <c r="V80" s="1"/>
  <c r="U79"/>
  <c r="U78"/>
  <c r="V78" s="1"/>
  <c r="U77"/>
  <c r="V77" s="1"/>
  <c r="W77" s="1"/>
  <c r="U76"/>
  <c r="V76" s="1"/>
  <c r="W76" s="1"/>
  <c r="X76" s="1"/>
  <c r="U75"/>
  <c r="V75" s="1"/>
  <c r="U74"/>
  <c r="U73"/>
  <c r="V73" s="1"/>
  <c r="U72"/>
  <c r="V72" s="1"/>
  <c r="W72" s="1"/>
  <c r="X72" s="1"/>
  <c r="U71"/>
  <c r="U69"/>
  <c r="V69" s="1"/>
  <c r="U68"/>
  <c r="V68" s="1"/>
  <c r="U67"/>
  <c r="V67" s="1"/>
  <c r="W67" s="1"/>
  <c r="X67" s="1"/>
  <c r="U66"/>
  <c r="V66" s="1"/>
  <c r="U65"/>
  <c r="U64"/>
  <c r="V64" s="1"/>
  <c r="U62"/>
  <c r="V62" s="1"/>
  <c r="M98" i="2"/>
  <c r="L98"/>
  <c r="K98"/>
  <c r="J98"/>
  <c r="I98"/>
  <c r="H98"/>
  <c r="G98"/>
  <c r="F98"/>
  <c r="E98"/>
  <c r="D98"/>
  <c r="C98"/>
  <c r="M97"/>
  <c r="M99" s="1"/>
  <c r="L97"/>
  <c r="L99" s="1"/>
  <c r="K97"/>
  <c r="K99" s="1"/>
  <c r="J97"/>
  <c r="J99" s="1"/>
  <c r="I97"/>
  <c r="I99" s="1"/>
  <c r="H97"/>
  <c r="G97"/>
  <c r="F97"/>
  <c r="E97"/>
  <c r="E99" s="1"/>
  <c r="D97"/>
  <c r="D99" s="1"/>
  <c r="C97"/>
  <c r="C99" s="1"/>
  <c r="N85"/>
  <c r="O85" s="1"/>
  <c r="P85" s="1"/>
  <c r="N84"/>
  <c r="O84" s="1"/>
  <c r="N83"/>
  <c r="N82"/>
  <c r="O82" s="1"/>
  <c r="N81"/>
  <c r="O81" s="1"/>
  <c r="N80"/>
  <c r="N79"/>
  <c r="O79" s="1"/>
  <c r="N78"/>
  <c r="O78" s="1"/>
  <c r="N77"/>
  <c r="O77" s="1"/>
  <c r="P77" s="1"/>
  <c r="Q77" s="1"/>
  <c r="N76"/>
  <c r="O76" s="1"/>
  <c r="N75"/>
  <c r="N74"/>
  <c r="O74" s="1"/>
  <c r="N73"/>
  <c r="O73" s="1"/>
  <c r="N72"/>
  <c r="N71"/>
  <c r="O71" s="1"/>
  <c r="N69"/>
  <c r="O69" s="1"/>
  <c r="N68"/>
  <c r="O68" s="1"/>
  <c r="P68" s="1"/>
  <c r="Q68" s="1"/>
  <c r="N67"/>
  <c r="O67" s="1"/>
  <c r="N66"/>
  <c r="N65"/>
  <c r="O65" s="1"/>
  <c r="N64"/>
  <c r="O64" s="1"/>
  <c r="P64" s="1"/>
  <c r="Q64" s="1"/>
  <c r="N62"/>
  <c r="T98" i="1"/>
  <c r="S98"/>
  <c r="R98"/>
  <c r="Q98"/>
  <c r="P98"/>
  <c r="O98"/>
  <c r="N98"/>
  <c r="M98"/>
  <c r="L98"/>
  <c r="K98"/>
  <c r="J98"/>
  <c r="I98"/>
  <c r="H98"/>
  <c r="G98"/>
  <c r="F98"/>
  <c r="E98"/>
  <c r="D98"/>
  <c r="C98"/>
  <c r="T97"/>
  <c r="T100" s="1"/>
  <c r="S97"/>
  <c r="S99" s="1"/>
  <c r="R97"/>
  <c r="R99" s="1"/>
  <c r="Q97"/>
  <c r="Q99" s="1"/>
  <c r="P97"/>
  <c r="P99" s="1"/>
  <c r="O97"/>
  <c r="O99" s="1"/>
  <c r="N97"/>
  <c r="N100" s="1"/>
  <c r="M97"/>
  <c r="M100" s="1"/>
  <c r="L97"/>
  <c r="L99" s="1"/>
  <c r="K97"/>
  <c r="K99" s="1"/>
  <c r="J97"/>
  <c r="J99" s="1"/>
  <c r="I97"/>
  <c r="I99" s="1"/>
  <c r="H97"/>
  <c r="H99" s="1"/>
  <c r="G97"/>
  <c r="G99" s="1"/>
  <c r="F97"/>
  <c r="F100" s="1"/>
  <c r="E97"/>
  <c r="E100" s="1"/>
  <c r="D97"/>
  <c r="D99" s="1"/>
  <c r="C97"/>
  <c r="C99" s="1"/>
  <c r="U85"/>
  <c r="V85" s="1"/>
  <c r="W85" s="1"/>
  <c r="X85" s="1"/>
  <c r="Y85" s="1"/>
  <c r="U84"/>
  <c r="V84" s="1"/>
  <c r="U83"/>
  <c r="V83" s="1"/>
  <c r="U82"/>
  <c r="V82" s="1"/>
  <c r="U81"/>
  <c r="V81" s="1"/>
  <c r="U80"/>
  <c r="V80" s="1"/>
  <c r="U79"/>
  <c r="U78"/>
  <c r="V78" s="1"/>
  <c r="U77"/>
  <c r="V77" s="1"/>
  <c r="U76"/>
  <c r="V76" s="1"/>
  <c r="U75"/>
  <c r="V75" s="1"/>
  <c r="U74"/>
  <c r="V74" s="1"/>
  <c r="U73"/>
  <c r="V73" s="1"/>
  <c r="U72"/>
  <c r="V72" s="1"/>
  <c r="U71"/>
  <c r="U69"/>
  <c r="V69" s="1"/>
  <c r="U68"/>
  <c r="V68" s="1"/>
  <c r="U67"/>
  <c r="V67" s="1"/>
  <c r="U66"/>
  <c r="V66" s="1"/>
  <c r="U65"/>
  <c r="V65" s="1"/>
  <c r="U64"/>
  <c r="V64" s="1"/>
  <c r="U62"/>
  <c r="D46" i="14"/>
  <c r="E46"/>
  <c r="F46"/>
  <c r="G46"/>
  <c r="H46"/>
  <c r="I46"/>
  <c r="J46"/>
  <c r="K46"/>
  <c r="L46"/>
  <c r="M46"/>
  <c r="N46"/>
  <c r="O46"/>
  <c r="P46"/>
  <c r="Q46"/>
  <c r="R46"/>
  <c r="S46"/>
  <c r="T46"/>
  <c r="D47"/>
  <c r="E47"/>
  <c r="F47"/>
  <c r="G47"/>
  <c r="H47"/>
  <c r="I47"/>
  <c r="J47"/>
  <c r="K47"/>
  <c r="L47"/>
  <c r="M47"/>
  <c r="N47"/>
  <c r="O47"/>
  <c r="P47"/>
  <c r="Q47"/>
  <c r="R47"/>
  <c r="S47"/>
  <c r="T47"/>
  <c r="E48"/>
  <c r="F48"/>
  <c r="G48"/>
  <c r="H48"/>
  <c r="I48"/>
  <c r="J48"/>
  <c r="K48"/>
  <c r="M48"/>
  <c r="N48"/>
  <c r="O48"/>
  <c r="P48"/>
  <c r="Q48"/>
  <c r="R48"/>
  <c r="S48"/>
  <c r="E49"/>
  <c r="F49"/>
  <c r="F50" s="1"/>
  <c r="G49"/>
  <c r="H49"/>
  <c r="I49"/>
  <c r="I50" s="1"/>
  <c r="J49"/>
  <c r="M49"/>
  <c r="N49"/>
  <c r="O49"/>
  <c r="P49"/>
  <c r="Q49"/>
  <c r="Q50" s="1"/>
  <c r="R49"/>
  <c r="E50"/>
  <c r="H50"/>
  <c r="M50"/>
  <c r="P50"/>
  <c r="C47"/>
  <c r="C46"/>
  <c r="C48" s="1"/>
  <c r="U19"/>
  <c r="U12"/>
  <c r="V34"/>
  <c r="W34" s="1"/>
  <c r="U34"/>
  <c r="V33"/>
  <c r="W33" s="1"/>
  <c r="U33"/>
  <c r="U32"/>
  <c r="V32" s="1"/>
  <c r="U31"/>
  <c r="V31" s="1"/>
  <c r="U30"/>
  <c r="V30" s="1"/>
  <c r="V29"/>
  <c r="U29"/>
  <c r="W29" s="1"/>
  <c r="X29" s="1"/>
  <c r="U28"/>
  <c r="U27"/>
  <c r="V27" s="1"/>
  <c r="V26"/>
  <c r="W26" s="1"/>
  <c r="U26"/>
  <c r="V25"/>
  <c r="W25" s="1"/>
  <c r="U25"/>
  <c r="U24"/>
  <c r="V24" s="1"/>
  <c r="U23"/>
  <c r="V23" s="1"/>
  <c r="U22"/>
  <c r="V22" s="1"/>
  <c r="V21"/>
  <c r="U21"/>
  <c r="W21" s="1"/>
  <c r="X21" s="1"/>
  <c r="U20"/>
  <c r="U18"/>
  <c r="V18" s="1"/>
  <c r="V17"/>
  <c r="W17" s="1"/>
  <c r="U17"/>
  <c r="U16"/>
  <c r="U15"/>
  <c r="V15" s="1"/>
  <c r="U14"/>
  <c r="V14" s="1"/>
  <c r="U13"/>
  <c r="V13" s="1"/>
  <c r="V11"/>
  <c r="U11"/>
  <c r="U51" s="1"/>
  <c r="B23" i="15" s="1"/>
  <c r="D46" i="13"/>
  <c r="E46"/>
  <c r="F46"/>
  <c r="G46"/>
  <c r="G48" s="1"/>
  <c r="H46"/>
  <c r="I46"/>
  <c r="J46"/>
  <c r="J48" s="1"/>
  <c r="K46"/>
  <c r="L46"/>
  <c r="M46"/>
  <c r="D47"/>
  <c r="E47"/>
  <c r="E49" s="1"/>
  <c r="F47"/>
  <c r="G47"/>
  <c r="H47"/>
  <c r="H49" s="1"/>
  <c r="I47"/>
  <c r="J47"/>
  <c r="K47"/>
  <c r="L47"/>
  <c r="M47"/>
  <c r="M49" s="1"/>
  <c r="D48"/>
  <c r="E48"/>
  <c r="F48"/>
  <c r="H48"/>
  <c r="I48"/>
  <c r="K48"/>
  <c r="K50" s="1"/>
  <c r="L48"/>
  <c r="M48"/>
  <c r="D49"/>
  <c r="D50" s="1"/>
  <c r="F49"/>
  <c r="I49"/>
  <c r="J49"/>
  <c r="K49"/>
  <c r="L49"/>
  <c r="L50" s="1"/>
  <c r="C47"/>
  <c r="C46"/>
  <c r="N13"/>
  <c r="N14"/>
  <c r="O14" s="1"/>
  <c r="N15"/>
  <c r="O15" s="1"/>
  <c r="N16"/>
  <c r="N17"/>
  <c r="N18"/>
  <c r="O18" s="1"/>
  <c r="N20"/>
  <c r="N21"/>
  <c r="N22"/>
  <c r="O22" s="1"/>
  <c r="N23"/>
  <c r="O23" s="1"/>
  <c r="N24"/>
  <c r="N25"/>
  <c r="N26"/>
  <c r="O26" s="1"/>
  <c r="N27"/>
  <c r="O27"/>
  <c r="N28"/>
  <c r="N29"/>
  <c r="N30"/>
  <c r="O30" s="1"/>
  <c r="N31"/>
  <c r="O31" s="1"/>
  <c r="N32"/>
  <c r="N33"/>
  <c r="N34"/>
  <c r="O34" s="1"/>
  <c r="N11"/>
  <c r="O11" s="1"/>
  <c r="D46" i="12"/>
  <c r="D48" s="1"/>
  <c r="E46"/>
  <c r="F46"/>
  <c r="G46"/>
  <c r="H46"/>
  <c r="I46"/>
  <c r="J46"/>
  <c r="K46"/>
  <c r="L46"/>
  <c r="L48" s="1"/>
  <c r="M46"/>
  <c r="N46"/>
  <c r="D47"/>
  <c r="E47"/>
  <c r="F47"/>
  <c r="G47"/>
  <c r="H47"/>
  <c r="I47"/>
  <c r="I49" s="1"/>
  <c r="J47"/>
  <c r="J49" s="1"/>
  <c r="K47"/>
  <c r="L47"/>
  <c r="M47"/>
  <c r="N47"/>
  <c r="E48"/>
  <c r="F48"/>
  <c r="G48"/>
  <c r="H48"/>
  <c r="I48"/>
  <c r="J48"/>
  <c r="K48"/>
  <c r="M48"/>
  <c r="N48"/>
  <c r="E49"/>
  <c r="F49"/>
  <c r="G49"/>
  <c r="H49"/>
  <c r="K49"/>
  <c r="K50" s="1"/>
  <c r="M49"/>
  <c r="N49"/>
  <c r="E50"/>
  <c r="H50"/>
  <c r="M50"/>
  <c r="C47"/>
  <c r="C49" s="1"/>
  <c r="C46"/>
  <c r="C48" s="1"/>
  <c r="O13"/>
  <c r="O14"/>
  <c r="P14" s="1"/>
  <c r="O15"/>
  <c r="P15" s="1"/>
  <c r="O16"/>
  <c r="O17"/>
  <c r="O18"/>
  <c r="P18" s="1"/>
  <c r="O20"/>
  <c r="O21"/>
  <c r="P21" s="1"/>
  <c r="O22"/>
  <c r="P22" s="1"/>
  <c r="O23"/>
  <c r="P23" s="1"/>
  <c r="O24"/>
  <c r="O25"/>
  <c r="O26"/>
  <c r="P26" s="1"/>
  <c r="Q26" s="1"/>
  <c r="R26" s="1"/>
  <c r="O27"/>
  <c r="P27"/>
  <c r="O28"/>
  <c r="O29"/>
  <c r="P29" s="1"/>
  <c r="O30"/>
  <c r="P30" s="1"/>
  <c r="O31"/>
  <c r="P31" s="1"/>
  <c r="O32"/>
  <c r="O33"/>
  <c r="O34"/>
  <c r="P34" s="1"/>
  <c r="O11"/>
  <c r="P11" s="1"/>
  <c r="D46" i="11"/>
  <c r="E46"/>
  <c r="F46"/>
  <c r="G46"/>
  <c r="H46"/>
  <c r="I46"/>
  <c r="J46"/>
  <c r="K46"/>
  <c r="L46"/>
  <c r="M46"/>
  <c r="N46"/>
  <c r="O46"/>
  <c r="P46"/>
  <c r="Q46"/>
  <c r="R46"/>
  <c r="S46"/>
  <c r="T46"/>
  <c r="D47"/>
  <c r="E47"/>
  <c r="F47"/>
  <c r="G47"/>
  <c r="H47"/>
  <c r="I47"/>
  <c r="J47"/>
  <c r="K47"/>
  <c r="L47"/>
  <c r="M47"/>
  <c r="N47"/>
  <c r="O47"/>
  <c r="P47"/>
  <c r="Q47"/>
  <c r="R47"/>
  <c r="S47"/>
  <c r="T47"/>
  <c r="E48"/>
  <c r="F48"/>
  <c r="G48"/>
  <c r="H48"/>
  <c r="I48"/>
  <c r="J48"/>
  <c r="K48"/>
  <c r="M48"/>
  <c r="N48"/>
  <c r="O48"/>
  <c r="P48"/>
  <c r="Q48"/>
  <c r="R48"/>
  <c r="S48"/>
  <c r="E49"/>
  <c r="F49"/>
  <c r="G49"/>
  <c r="H49"/>
  <c r="I49"/>
  <c r="I50" s="1"/>
  <c r="J49"/>
  <c r="M49"/>
  <c r="N49"/>
  <c r="N50" s="1"/>
  <c r="O49"/>
  <c r="O50" s="1"/>
  <c r="P49"/>
  <c r="Q49"/>
  <c r="Q50" s="1"/>
  <c r="R49"/>
  <c r="E50"/>
  <c r="F50"/>
  <c r="G50"/>
  <c r="H50"/>
  <c r="M50"/>
  <c r="P50"/>
  <c r="C47"/>
  <c r="C46"/>
  <c r="C48" s="1"/>
  <c r="U34"/>
  <c r="V34" s="1"/>
  <c r="V33"/>
  <c r="U33"/>
  <c r="U32"/>
  <c r="V32" s="1"/>
  <c r="U31"/>
  <c r="V31" s="1"/>
  <c r="U30"/>
  <c r="V30" s="1"/>
  <c r="V29"/>
  <c r="U29"/>
  <c r="U28"/>
  <c r="U27"/>
  <c r="V27" s="1"/>
  <c r="U26"/>
  <c r="V26" s="1"/>
  <c r="U25"/>
  <c r="U24"/>
  <c r="V24" s="1"/>
  <c r="U23"/>
  <c r="V23" s="1"/>
  <c r="U22"/>
  <c r="V22" s="1"/>
  <c r="U21"/>
  <c r="V20"/>
  <c r="U20"/>
  <c r="U18"/>
  <c r="V18" s="1"/>
  <c r="U17"/>
  <c r="V17" s="1"/>
  <c r="V16"/>
  <c r="U16"/>
  <c r="U15"/>
  <c r="V15" s="1"/>
  <c r="U14"/>
  <c r="V14" s="1"/>
  <c r="U13"/>
  <c r="V13" s="1"/>
  <c r="V11"/>
  <c r="U11"/>
  <c r="D46" i="10"/>
  <c r="E46"/>
  <c r="F46"/>
  <c r="G46"/>
  <c r="H46"/>
  <c r="I46"/>
  <c r="J46"/>
  <c r="K46"/>
  <c r="K48" s="1"/>
  <c r="L46"/>
  <c r="M46"/>
  <c r="D47"/>
  <c r="E47"/>
  <c r="F47"/>
  <c r="G47"/>
  <c r="H47"/>
  <c r="I47"/>
  <c r="I49" s="1"/>
  <c r="J47"/>
  <c r="K47"/>
  <c r="L47"/>
  <c r="M47"/>
  <c r="E48"/>
  <c r="F48"/>
  <c r="G48"/>
  <c r="H48"/>
  <c r="I48"/>
  <c r="J48"/>
  <c r="M48"/>
  <c r="E49"/>
  <c r="F49"/>
  <c r="F50" s="1"/>
  <c r="H49"/>
  <c r="K49"/>
  <c r="M49"/>
  <c r="C47"/>
  <c r="C46"/>
  <c r="C49" s="1"/>
  <c r="N34"/>
  <c r="O34" s="1"/>
  <c r="P34" s="1"/>
  <c r="N33"/>
  <c r="O33" s="1"/>
  <c r="P33" s="1"/>
  <c r="N32"/>
  <c r="O32" s="1"/>
  <c r="N31"/>
  <c r="O31" s="1"/>
  <c r="N30"/>
  <c r="O30" s="1"/>
  <c r="N29"/>
  <c r="N28"/>
  <c r="N27"/>
  <c r="N26"/>
  <c r="N25"/>
  <c r="O25" s="1"/>
  <c r="P25" s="1"/>
  <c r="N24"/>
  <c r="O24" s="1"/>
  <c r="N23"/>
  <c r="O23" s="1"/>
  <c r="N22"/>
  <c r="O22" s="1"/>
  <c r="N21"/>
  <c r="O21" s="1"/>
  <c r="N20"/>
  <c r="N18"/>
  <c r="O18" s="1"/>
  <c r="N17"/>
  <c r="O17" s="1"/>
  <c r="P17" s="1"/>
  <c r="N16"/>
  <c r="O16" s="1"/>
  <c r="P16" s="1"/>
  <c r="N15"/>
  <c r="O15" s="1"/>
  <c r="N14"/>
  <c r="O14" s="1"/>
  <c r="N13"/>
  <c r="O13" s="1"/>
  <c r="N11"/>
  <c r="D46" i="9"/>
  <c r="E46"/>
  <c r="F46"/>
  <c r="G46"/>
  <c r="H46"/>
  <c r="I46"/>
  <c r="J46"/>
  <c r="K46"/>
  <c r="L46"/>
  <c r="M46"/>
  <c r="N46"/>
  <c r="O46"/>
  <c r="P46"/>
  <c r="Q46"/>
  <c r="R46"/>
  <c r="S46"/>
  <c r="T46"/>
  <c r="D47"/>
  <c r="E47"/>
  <c r="F47"/>
  <c r="G47"/>
  <c r="H47"/>
  <c r="I47"/>
  <c r="J47"/>
  <c r="K47"/>
  <c r="L47"/>
  <c r="M47"/>
  <c r="N47"/>
  <c r="O47"/>
  <c r="P47"/>
  <c r="Q47"/>
  <c r="R47"/>
  <c r="S47"/>
  <c r="T47"/>
  <c r="E48"/>
  <c r="F48"/>
  <c r="G48"/>
  <c r="H48"/>
  <c r="I48"/>
  <c r="J48"/>
  <c r="K48"/>
  <c r="M48"/>
  <c r="N48"/>
  <c r="O48"/>
  <c r="P48"/>
  <c r="Q48"/>
  <c r="R48"/>
  <c r="S48"/>
  <c r="E49"/>
  <c r="F49"/>
  <c r="G49"/>
  <c r="H49"/>
  <c r="I49"/>
  <c r="I50" s="1"/>
  <c r="J49"/>
  <c r="M49"/>
  <c r="N49"/>
  <c r="N50" s="1"/>
  <c r="O49"/>
  <c r="O50" s="1"/>
  <c r="P49"/>
  <c r="Q49"/>
  <c r="Q50" s="1"/>
  <c r="R49"/>
  <c r="E50"/>
  <c r="F50"/>
  <c r="G50"/>
  <c r="H50"/>
  <c r="M50"/>
  <c r="P50"/>
  <c r="C47"/>
  <c r="C49" s="1"/>
  <c r="C46"/>
  <c r="C48" s="1"/>
  <c r="U34"/>
  <c r="V34" s="1"/>
  <c r="U33"/>
  <c r="U32"/>
  <c r="V32" s="1"/>
  <c r="U31"/>
  <c r="V31" s="1"/>
  <c r="U30"/>
  <c r="V30" s="1"/>
  <c r="V29"/>
  <c r="U29"/>
  <c r="W29" s="1"/>
  <c r="V28"/>
  <c r="U28"/>
  <c r="V27"/>
  <c r="U27"/>
  <c r="U26"/>
  <c r="V26" s="1"/>
  <c r="U25"/>
  <c r="U24"/>
  <c r="V24" s="1"/>
  <c r="U23"/>
  <c r="V23" s="1"/>
  <c r="U22"/>
  <c r="V22" s="1"/>
  <c r="U21"/>
  <c r="V21" s="1"/>
  <c r="V20"/>
  <c r="U20"/>
  <c r="V18"/>
  <c r="U18"/>
  <c r="V17"/>
  <c r="X17" s="1"/>
  <c r="U17"/>
  <c r="W17" s="1"/>
  <c r="U16"/>
  <c r="U15"/>
  <c r="V15" s="1"/>
  <c r="U14"/>
  <c r="V14" s="1"/>
  <c r="U13"/>
  <c r="V13" s="1"/>
  <c r="U11"/>
  <c r="V11" s="1"/>
  <c r="D46" i="8"/>
  <c r="E46"/>
  <c r="F46"/>
  <c r="G46"/>
  <c r="H46"/>
  <c r="I46"/>
  <c r="J46"/>
  <c r="J48" s="1"/>
  <c r="K46"/>
  <c r="L46"/>
  <c r="M46"/>
  <c r="D47"/>
  <c r="E47"/>
  <c r="F47"/>
  <c r="G47"/>
  <c r="H47"/>
  <c r="H49" s="1"/>
  <c r="I47"/>
  <c r="J47"/>
  <c r="K47"/>
  <c r="L47"/>
  <c r="M47"/>
  <c r="D48"/>
  <c r="E48"/>
  <c r="F48"/>
  <c r="G48"/>
  <c r="H48"/>
  <c r="K48"/>
  <c r="L48"/>
  <c r="L50" s="1"/>
  <c r="M48"/>
  <c r="D49"/>
  <c r="E49"/>
  <c r="F49"/>
  <c r="J49"/>
  <c r="K49"/>
  <c r="K50" s="1"/>
  <c r="L49"/>
  <c r="M49"/>
  <c r="C47"/>
  <c r="C46"/>
  <c r="C48" s="1"/>
  <c r="N34"/>
  <c r="O34" s="1"/>
  <c r="P34" s="1"/>
  <c r="N33"/>
  <c r="N32"/>
  <c r="O32" s="1"/>
  <c r="N31"/>
  <c r="O31" s="1"/>
  <c r="N30"/>
  <c r="N29"/>
  <c r="O29" s="1"/>
  <c r="O28"/>
  <c r="N28"/>
  <c r="N27"/>
  <c r="O27" s="1"/>
  <c r="N26"/>
  <c r="O26" s="1"/>
  <c r="P26" s="1"/>
  <c r="Q26" s="1"/>
  <c r="N25"/>
  <c r="N24"/>
  <c r="O24" s="1"/>
  <c r="N23"/>
  <c r="O23" s="1"/>
  <c r="N22"/>
  <c r="N21"/>
  <c r="O21" s="1"/>
  <c r="O20"/>
  <c r="N20"/>
  <c r="N18"/>
  <c r="O18" s="1"/>
  <c r="N17"/>
  <c r="O17" s="1"/>
  <c r="P17" s="1"/>
  <c r="Q17" s="1"/>
  <c r="N16"/>
  <c r="N15"/>
  <c r="O15" s="1"/>
  <c r="N14"/>
  <c r="O14" s="1"/>
  <c r="N13"/>
  <c r="N11"/>
  <c r="O11" s="1"/>
  <c r="D46" i="7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D49"/>
  <c r="E49"/>
  <c r="F49"/>
  <c r="G49"/>
  <c r="G50" s="1"/>
  <c r="H49"/>
  <c r="I49"/>
  <c r="J49"/>
  <c r="J50" s="1"/>
  <c r="K49"/>
  <c r="L49"/>
  <c r="M49"/>
  <c r="N49"/>
  <c r="O49"/>
  <c r="O50" s="1"/>
  <c r="P49"/>
  <c r="P50" s="1"/>
  <c r="Q49"/>
  <c r="R49"/>
  <c r="R50" s="1"/>
  <c r="S49"/>
  <c r="S50" s="1"/>
  <c r="T49"/>
  <c r="U49"/>
  <c r="U50" s="1"/>
  <c r="V49"/>
  <c r="W49"/>
  <c r="W50" s="1"/>
  <c r="D50"/>
  <c r="E50"/>
  <c r="F50"/>
  <c r="H50"/>
  <c r="I50"/>
  <c r="K50"/>
  <c r="L50"/>
  <c r="M50"/>
  <c r="N50"/>
  <c r="Q50"/>
  <c r="T50"/>
  <c r="V50"/>
  <c r="C47"/>
  <c r="C46"/>
  <c r="C48" s="1"/>
  <c r="X34"/>
  <c r="Y34" s="1"/>
  <c r="X33"/>
  <c r="X32"/>
  <c r="Y32" s="1"/>
  <c r="X31"/>
  <c r="Y31" s="1"/>
  <c r="X30"/>
  <c r="Y30" s="1"/>
  <c r="X29"/>
  <c r="Y29" s="1"/>
  <c r="Z29" s="1"/>
  <c r="X28"/>
  <c r="Y28" s="1"/>
  <c r="X27"/>
  <c r="Y27" s="1"/>
  <c r="X26"/>
  <c r="Y26" s="1"/>
  <c r="X25"/>
  <c r="X24"/>
  <c r="Y24" s="1"/>
  <c r="X23"/>
  <c r="Y23" s="1"/>
  <c r="X22"/>
  <c r="Y22" s="1"/>
  <c r="X21"/>
  <c r="Y21" s="1"/>
  <c r="Z21" s="1"/>
  <c r="X20"/>
  <c r="Y20" s="1"/>
  <c r="X18"/>
  <c r="Y18" s="1"/>
  <c r="X17"/>
  <c r="Y17" s="1"/>
  <c r="X16"/>
  <c r="X15"/>
  <c r="Y15" s="1"/>
  <c r="X14"/>
  <c r="Y14" s="1"/>
  <c r="X13"/>
  <c r="Y13" s="1"/>
  <c r="X11"/>
  <c r="X51" s="1"/>
  <c r="B16" i="15" s="1"/>
  <c r="D46" i="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D48"/>
  <c r="E48"/>
  <c r="F48"/>
  <c r="H48"/>
  <c r="I48"/>
  <c r="J48"/>
  <c r="K48"/>
  <c r="L48"/>
  <c r="M48"/>
  <c r="N48"/>
  <c r="O48"/>
  <c r="P48"/>
  <c r="Q48"/>
  <c r="R48"/>
  <c r="S48"/>
  <c r="T48"/>
  <c r="U48"/>
  <c r="V48"/>
  <c r="W48"/>
  <c r="E49"/>
  <c r="E50" s="1"/>
  <c r="F49"/>
  <c r="H49"/>
  <c r="I49"/>
  <c r="J49"/>
  <c r="K49"/>
  <c r="M49"/>
  <c r="M50" s="1"/>
  <c r="N49"/>
  <c r="P49"/>
  <c r="Q49"/>
  <c r="R49"/>
  <c r="R50" s="1"/>
  <c r="S49"/>
  <c r="U49"/>
  <c r="U50" s="1"/>
  <c r="V49"/>
  <c r="F50"/>
  <c r="I50"/>
  <c r="J50"/>
  <c r="N50"/>
  <c r="Q50"/>
  <c r="V50"/>
  <c r="C47"/>
  <c r="C46"/>
  <c r="C48" s="1"/>
  <c r="X13"/>
  <c r="Y13" s="1"/>
  <c r="X14"/>
  <c r="Y14" s="1"/>
  <c r="X15"/>
  <c r="Y15"/>
  <c r="X16"/>
  <c r="X17"/>
  <c r="Y17" s="1"/>
  <c r="X18"/>
  <c r="Y18" s="1"/>
  <c r="Z18" s="1"/>
  <c r="X20"/>
  <c r="X21"/>
  <c r="Y21" s="1"/>
  <c r="X22"/>
  <c r="Y22" s="1"/>
  <c r="X23"/>
  <c r="Y23" s="1"/>
  <c r="X24"/>
  <c r="X25"/>
  <c r="Y25"/>
  <c r="X26"/>
  <c r="Y26"/>
  <c r="Z26" s="1"/>
  <c r="X27"/>
  <c r="Y27" s="1"/>
  <c r="X28"/>
  <c r="X29"/>
  <c r="Y29" s="1"/>
  <c r="X30"/>
  <c r="Y30" s="1"/>
  <c r="X31"/>
  <c r="Y31"/>
  <c r="X32"/>
  <c r="X33"/>
  <c r="Y33" s="1"/>
  <c r="X34"/>
  <c r="Y34" s="1"/>
  <c r="Z34" s="1"/>
  <c r="X11"/>
  <c r="Y11" s="1"/>
  <c r="D46" i="5"/>
  <c r="E46"/>
  <c r="F46"/>
  <c r="G46"/>
  <c r="H46"/>
  <c r="I46"/>
  <c r="I48" s="1"/>
  <c r="J46"/>
  <c r="K46"/>
  <c r="L46"/>
  <c r="D47"/>
  <c r="E47"/>
  <c r="F47"/>
  <c r="G47"/>
  <c r="H47"/>
  <c r="H49" s="1"/>
  <c r="I47"/>
  <c r="J47"/>
  <c r="K47"/>
  <c r="L47"/>
  <c r="D48"/>
  <c r="E48"/>
  <c r="F48"/>
  <c r="G48"/>
  <c r="H48"/>
  <c r="J48"/>
  <c r="K48"/>
  <c r="L48"/>
  <c r="D49"/>
  <c r="D50" s="1"/>
  <c r="E49"/>
  <c r="F49"/>
  <c r="J49"/>
  <c r="K49"/>
  <c r="L49"/>
  <c r="L50" s="1"/>
  <c r="E50"/>
  <c r="J50"/>
  <c r="K50"/>
  <c r="C47"/>
  <c r="C46"/>
  <c r="C48" s="1"/>
  <c r="M13"/>
  <c r="M14"/>
  <c r="M15"/>
  <c r="N15"/>
  <c r="M16"/>
  <c r="M17"/>
  <c r="M18"/>
  <c r="N18"/>
  <c r="O18" s="1"/>
  <c r="P18" s="1"/>
  <c r="M20"/>
  <c r="M21"/>
  <c r="N21"/>
  <c r="O21" s="1"/>
  <c r="M22"/>
  <c r="M23"/>
  <c r="N23" s="1"/>
  <c r="M24"/>
  <c r="M25"/>
  <c r="M26"/>
  <c r="N26" s="1"/>
  <c r="O26" s="1"/>
  <c r="P26" s="1"/>
  <c r="M27"/>
  <c r="N27"/>
  <c r="M28"/>
  <c r="N28" s="1"/>
  <c r="M29"/>
  <c r="N29" s="1"/>
  <c r="O29" s="1"/>
  <c r="M30"/>
  <c r="M31"/>
  <c r="N31"/>
  <c r="M32"/>
  <c r="M33"/>
  <c r="M34"/>
  <c r="N34"/>
  <c r="O34" s="1"/>
  <c r="M11"/>
  <c r="N11" s="1"/>
  <c r="D46" i="4"/>
  <c r="D48" s="1"/>
  <c r="E46"/>
  <c r="E48" s="1"/>
  <c r="F46"/>
  <c r="G46"/>
  <c r="H46"/>
  <c r="I46"/>
  <c r="J46"/>
  <c r="K46"/>
  <c r="L46"/>
  <c r="L48" s="1"/>
  <c r="M46"/>
  <c r="M48" s="1"/>
  <c r="N46"/>
  <c r="O46"/>
  <c r="P46"/>
  <c r="Q46"/>
  <c r="R46"/>
  <c r="S46"/>
  <c r="T46"/>
  <c r="T48" s="1"/>
  <c r="U46"/>
  <c r="U48" s="1"/>
  <c r="V46"/>
  <c r="D47"/>
  <c r="E47"/>
  <c r="F47"/>
  <c r="G47"/>
  <c r="H47"/>
  <c r="I47"/>
  <c r="I49" s="1"/>
  <c r="J47"/>
  <c r="J49" s="1"/>
  <c r="K47"/>
  <c r="L47"/>
  <c r="M47"/>
  <c r="N47"/>
  <c r="O47"/>
  <c r="P47"/>
  <c r="Q47"/>
  <c r="Q49" s="1"/>
  <c r="R47"/>
  <c r="R49" s="1"/>
  <c r="S47"/>
  <c r="T47"/>
  <c r="U47"/>
  <c r="V47"/>
  <c r="F48"/>
  <c r="G48"/>
  <c r="H48"/>
  <c r="I48"/>
  <c r="J48"/>
  <c r="K48"/>
  <c r="N48"/>
  <c r="O48"/>
  <c r="P48"/>
  <c r="Q48"/>
  <c r="R48"/>
  <c r="S48"/>
  <c r="V48"/>
  <c r="F49"/>
  <c r="G49"/>
  <c r="H49"/>
  <c r="K49"/>
  <c r="K50" s="1"/>
  <c r="N49"/>
  <c r="O49"/>
  <c r="P49"/>
  <c r="S49"/>
  <c r="S50" s="1"/>
  <c r="V49"/>
  <c r="H50"/>
  <c r="P50"/>
  <c r="C47"/>
  <c r="C46"/>
  <c r="C48" s="1"/>
  <c r="W12"/>
  <c r="W13"/>
  <c r="X13"/>
  <c r="W14"/>
  <c r="W15"/>
  <c r="X15" s="1"/>
  <c r="W16"/>
  <c r="W17"/>
  <c r="W18"/>
  <c r="X18" s="1"/>
  <c r="W19"/>
  <c r="X19"/>
  <c r="W20"/>
  <c r="W21"/>
  <c r="X21" s="1"/>
  <c r="Y21" s="1"/>
  <c r="W22"/>
  <c r="W23"/>
  <c r="X23"/>
  <c r="W24"/>
  <c r="W25"/>
  <c r="W26"/>
  <c r="X26" s="1"/>
  <c r="W27"/>
  <c r="X27" s="1"/>
  <c r="W28"/>
  <c r="X28" s="1"/>
  <c r="W29"/>
  <c r="X29"/>
  <c r="Y29" s="1"/>
  <c r="W30"/>
  <c r="W31"/>
  <c r="X31" s="1"/>
  <c r="W32"/>
  <c r="W33"/>
  <c r="W34"/>
  <c r="X34" s="1"/>
  <c r="X11"/>
  <c r="W11"/>
  <c r="D46" i="3"/>
  <c r="E46"/>
  <c r="F46"/>
  <c r="G46"/>
  <c r="H46"/>
  <c r="I46"/>
  <c r="J46"/>
  <c r="K46"/>
  <c r="L46"/>
  <c r="M46"/>
  <c r="N46"/>
  <c r="O46"/>
  <c r="P46"/>
  <c r="Q46"/>
  <c r="R46"/>
  <c r="S46"/>
  <c r="T46"/>
  <c r="D47"/>
  <c r="E47"/>
  <c r="F47"/>
  <c r="G47"/>
  <c r="H47"/>
  <c r="I47"/>
  <c r="J47"/>
  <c r="K47"/>
  <c r="L47"/>
  <c r="M47"/>
  <c r="N47"/>
  <c r="O47"/>
  <c r="P47"/>
  <c r="Q47"/>
  <c r="R47"/>
  <c r="S47"/>
  <c r="T47"/>
  <c r="D48"/>
  <c r="E48"/>
  <c r="F48"/>
  <c r="G48"/>
  <c r="H48"/>
  <c r="I48"/>
  <c r="J48"/>
  <c r="K48"/>
  <c r="L48"/>
  <c r="M48"/>
  <c r="N48"/>
  <c r="O48"/>
  <c r="P48"/>
  <c r="Q48"/>
  <c r="R48"/>
  <c r="S48"/>
  <c r="T48"/>
  <c r="D49"/>
  <c r="E49"/>
  <c r="F49"/>
  <c r="G49"/>
  <c r="H49"/>
  <c r="I49"/>
  <c r="I50" s="1"/>
  <c r="J49"/>
  <c r="K49"/>
  <c r="L49"/>
  <c r="M49"/>
  <c r="N49"/>
  <c r="O49"/>
  <c r="P49"/>
  <c r="Q49"/>
  <c r="Q50" s="1"/>
  <c r="R49"/>
  <c r="R50" s="1"/>
  <c r="S49"/>
  <c r="S50" s="1"/>
  <c r="T49"/>
  <c r="T50" s="1"/>
  <c r="D50"/>
  <c r="E50"/>
  <c r="F50"/>
  <c r="G50"/>
  <c r="H50"/>
  <c r="J50"/>
  <c r="K50"/>
  <c r="L50"/>
  <c r="M50"/>
  <c r="N50"/>
  <c r="O50"/>
  <c r="P50"/>
  <c r="C47"/>
  <c r="C46"/>
  <c r="C48" s="1"/>
  <c r="U13"/>
  <c r="U14"/>
  <c r="V14" s="1"/>
  <c r="U15"/>
  <c r="V15"/>
  <c r="U16"/>
  <c r="V16"/>
  <c r="U17"/>
  <c r="U18"/>
  <c r="V18"/>
  <c r="W18" s="1"/>
  <c r="X18" s="1"/>
  <c r="U20"/>
  <c r="U21"/>
  <c r="U22"/>
  <c r="V22" s="1"/>
  <c r="U23"/>
  <c r="V23"/>
  <c r="U24"/>
  <c r="V24"/>
  <c r="U25"/>
  <c r="U26"/>
  <c r="V26" s="1"/>
  <c r="W26" s="1"/>
  <c r="X26" s="1"/>
  <c r="U27"/>
  <c r="V27"/>
  <c r="W27" s="1"/>
  <c r="U28"/>
  <c r="U29"/>
  <c r="U30"/>
  <c r="V30" s="1"/>
  <c r="U31"/>
  <c r="V31"/>
  <c r="U32"/>
  <c r="V32"/>
  <c r="U33"/>
  <c r="U34"/>
  <c r="V34" s="1"/>
  <c r="W34" s="1"/>
  <c r="X34" s="1"/>
  <c r="U11"/>
  <c r="V11" s="1"/>
  <c r="W88" i="1" l="1"/>
  <c r="X88" s="1"/>
  <c r="W87"/>
  <c r="X87" s="1"/>
  <c r="W86"/>
  <c r="X86" s="1"/>
  <c r="U102"/>
  <c r="Y17" i="9"/>
  <c r="Q34" i="12"/>
  <c r="R34" s="1"/>
  <c r="Q18"/>
  <c r="R18" s="1"/>
  <c r="C49" i="3"/>
  <c r="Y11" i="4"/>
  <c r="Z11" s="1"/>
  <c r="Y13"/>
  <c r="O50"/>
  <c r="G50"/>
  <c r="W51"/>
  <c r="B12" i="15" s="1"/>
  <c r="O27" i="5"/>
  <c r="F50"/>
  <c r="G49"/>
  <c r="G50" s="1"/>
  <c r="Z25" i="6"/>
  <c r="AA25" s="1"/>
  <c r="P50"/>
  <c r="H50"/>
  <c r="T49"/>
  <c r="T50" s="1"/>
  <c r="L49"/>
  <c r="L50" s="1"/>
  <c r="D49"/>
  <c r="D50" s="1"/>
  <c r="X51"/>
  <c r="B15" i="15" s="1"/>
  <c r="Y11" i="7"/>
  <c r="Y16"/>
  <c r="O13" i="8"/>
  <c r="O51" s="1"/>
  <c r="C17" i="15" s="1"/>
  <c r="O22" i="8"/>
  <c r="P22" s="1"/>
  <c r="O30"/>
  <c r="P30" s="1"/>
  <c r="M50"/>
  <c r="E50"/>
  <c r="I49"/>
  <c r="N51"/>
  <c r="B17" i="15" s="1"/>
  <c r="W18" i="9"/>
  <c r="W27"/>
  <c r="J50"/>
  <c r="U51"/>
  <c r="B25" i="15" s="1"/>
  <c r="O11" i="10"/>
  <c r="P21"/>
  <c r="Q21" s="1"/>
  <c r="O29"/>
  <c r="H50"/>
  <c r="I50"/>
  <c r="K50"/>
  <c r="N51"/>
  <c r="B19" i="15" s="1"/>
  <c r="R50" i="11"/>
  <c r="T49"/>
  <c r="L49"/>
  <c r="D49"/>
  <c r="N50" i="12"/>
  <c r="G50"/>
  <c r="C49" i="13"/>
  <c r="C48"/>
  <c r="F50"/>
  <c r="H50"/>
  <c r="J50"/>
  <c r="W11" i="14"/>
  <c r="V16"/>
  <c r="O50"/>
  <c r="J50"/>
  <c r="Y18" i="3"/>
  <c r="C50"/>
  <c r="U51"/>
  <c r="B11" i="15" s="1"/>
  <c r="V50" i="4"/>
  <c r="N50"/>
  <c r="F50"/>
  <c r="Z33" i="6"/>
  <c r="AA33" s="1"/>
  <c r="Z17"/>
  <c r="AA17" s="1"/>
  <c r="S50"/>
  <c r="K50"/>
  <c r="W49"/>
  <c r="O49"/>
  <c r="O50" s="1"/>
  <c r="G49"/>
  <c r="M51" i="5"/>
  <c r="B13" i="15" s="1"/>
  <c r="Z13" i="7"/>
  <c r="Z22"/>
  <c r="Z30"/>
  <c r="P18" i="8"/>
  <c r="Q18" s="1"/>
  <c r="R18" s="1"/>
  <c r="P27"/>
  <c r="Q27" s="1"/>
  <c r="R27" s="1"/>
  <c r="D50"/>
  <c r="H50"/>
  <c r="F50"/>
  <c r="J50"/>
  <c r="X29" i="9"/>
  <c r="Y29" s="1"/>
  <c r="R50"/>
  <c r="T49"/>
  <c r="L49"/>
  <c r="D49"/>
  <c r="P18" i="10"/>
  <c r="O26"/>
  <c r="P26" s="1"/>
  <c r="O27"/>
  <c r="P27" s="1"/>
  <c r="C48"/>
  <c r="M50"/>
  <c r="E50"/>
  <c r="L49"/>
  <c r="D49"/>
  <c r="X11" i="11"/>
  <c r="W11"/>
  <c r="W16"/>
  <c r="W20"/>
  <c r="X20" s="1"/>
  <c r="Y20" s="1"/>
  <c r="V21"/>
  <c r="V51" s="1"/>
  <c r="C20" i="15" s="1"/>
  <c r="V25" i="11"/>
  <c r="W25" s="1"/>
  <c r="X25" s="1"/>
  <c r="Y25" s="1"/>
  <c r="V28"/>
  <c r="W28" s="1"/>
  <c r="X29"/>
  <c r="W29"/>
  <c r="W33"/>
  <c r="J50"/>
  <c r="U51"/>
  <c r="B20" i="15" s="1"/>
  <c r="F50" i="12"/>
  <c r="O51"/>
  <c r="B21" i="15" s="1"/>
  <c r="I50" i="13"/>
  <c r="N51"/>
  <c r="B22" i="15" s="1"/>
  <c r="W13" i="14"/>
  <c r="Y21"/>
  <c r="Y29"/>
  <c r="R50"/>
  <c r="N50"/>
  <c r="G50"/>
  <c r="T49"/>
  <c r="L49"/>
  <c r="D49"/>
  <c r="L100" i="1"/>
  <c r="G100" i="2"/>
  <c r="O87"/>
  <c r="P87" s="1"/>
  <c r="Q87" s="1"/>
  <c r="P86"/>
  <c r="Q86" s="1"/>
  <c r="F100"/>
  <c r="T100" i="3"/>
  <c r="M100"/>
  <c r="L100"/>
  <c r="U102"/>
  <c r="W68"/>
  <c r="E100"/>
  <c r="S100" i="4"/>
  <c r="R100"/>
  <c r="Q100"/>
  <c r="P100"/>
  <c r="K100"/>
  <c r="J100"/>
  <c r="I100"/>
  <c r="H100"/>
  <c r="X62"/>
  <c r="Y62" s="1"/>
  <c r="C100"/>
  <c r="X89"/>
  <c r="X88"/>
  <c r="Y88" s="1"/>
  <c r="Z88" s="1"/>
  <c r="X87"/>
  <c r="Y86"/>
  <c r="Z86" s="1"/>
  <c r="L100" i="5"/>
  <c r="O76"/>
  <c r="P76" s="1"/>
  <c r="D100"/>
  <c r="M102"/>
  <c r="V100" i="6"/>
  <c r="U100"/>
  <c r="T100"/>
  <c r="R100"/>
  <c r="S100"/>
  <c r="M100"/>
  <c r="L100"/>
  <c r="N100"/>
  <c r="J100"/>
  <c r="K100"/>
  <c r="F100"/>
  <c r="E100"/>
  <c r="D100"/>
  <c r="C100"/>
  <c r="X102"/>
  <c r="U100" i="7"/>
  <c r="V100"/>
  <c r="T100"/>
  <c r="S100"/>
  <c r="R100"/>
  <c r="M100"/>
  <c r="L100"/>
  <c r="N100"/>
  <c r="K100"/>
  <c r="J100"/>
  <c r="F100"/>
  <c r="C100"/>
  <c r="E100"/>
  <c r="D100"/>
  <c r="X102"/>
  <c r="Y75"/>
  <c r="F100" i="8"/>
  <c r="O87"/>
  <c r="O86"/>
  <c r="P77"/>
  <c r="T100" i="9"/>
  <c r="M100"/>
  <c r="L100"/>
  <c r="V87"/>
  <c r="W87" s="1"/>
  <c r="W86"/>
  <c r="E100"/>
  <c r="D100"/>
  <c r="U102"/>
  <c r="H100" i="10"/>
  <c r="G100"/>
  <c r="F100"/>
  <c r="O87"/>
  <c r="P86"/>
  <c r="P70"/>
  <c r="Q70" s="1"/>
  <c r="R70" s="1"/>
  <c r="P79"/>
  <c r="Q79" s="1"/>
  <c r="R79" s="1"/>
  <c r="O64"/>
  <c r="P64" s="1"/>
  <c r="Q64" s="1"/>
  <c r="T100" i="11"/>
  <c r="M100"/>
  <c r="L100"/>
  <c r="E100"/>
  <c r="D100"/>
  <c r="W89"/>
  <c r="V89"/>
  <c r="X89" s="1"/>
  <c r="W88"/>
  <c r="X88" s="1"/>
  <c r="Y88" s="1"/>
  <c r="W87"/>
  <c r="X87" s="1"/>
  <c r="Y87" s="1"/>
  <c r="V86"/>
  <c r="W86" s="1"/>
  <c r="X86" s="1"/>
  <c r="W80"/>
  <c r="X80" s="1"/>
  <c r="Y80" s="1"/>
  <c r="W70"/>
  <c r="U102"/>
  <c r="V62"/>
  <c r="W62" s="1"/>
  <c r="V67"/>
  <c r="W67" s="1"/>
  <c r="X67" s="1"/>
  <c r="Y67" s="1"/>
  <c r="K100" i="12"/>
  <c r="J100"/>
  <c r="I100"/>
  <c r="P87"/>
  <c r="P86"/>
  <c r="Q86" s="1"/>
  <c r="R86" s="1"/>
  <c r="P70"/>
  <c r="Q70" s="1"/>
  <c r="R70" s="1"/>
  <c r="O102"/>
  <c r="P80"/>
  <c r="Q80" s="1"/>
  <c r="C100"/>
  <c r="G100" i="13"/>
  <c r="F100"/>
  <c r="O70"/>
  <c r="P81"/>
  <c r="Q81" s="1"/>
  <c r="R81" s="1"/>
  <c r="P86"/>
  <c r="Q86" s="1"/>
  <c r="R86" s="1"/>
  <c r="O89"/>
  <c r="O88"/>
  <c r="O87"/>
  <c r="W76" i="14"/>
  <c r="X76" s="1"/>
  <c r="W68"/>
  <c r="X68" s="1"/>
  <c r="W80"/>
  <c r="W64"/>
  <c r="X64" s="1"/>
  <c r="Y64" s="1"/>
  <c r="V72"/>
  <c r="W72" s="1"/>
  <c r="W84"/>
  <c r="X84" s="1"/>
  <c r="W65"/>
  <c r="X65" s="1"/>
  <c r="W81"/>
  <c r="X81" s="1"/>
  <c r="W73"/>
  <c r="X73" s="1"/>
  <c r="Y84"/>
  <c r="V63"/>
  <c r="W63" s="1"/>
  <c r="X63" s="1"/>
  <c r="V71"/>
  <c r="W71" s="1"/>
  <c r="X71" s="1"/>
  <c r="V79"/>
  <c r="W79" s="1"/>
  <c r="X79" s="1"/>
  <c r="E99"/>
  <c r="E101" s="1"/>
  <c r="M99"/>
  <c r="M101" s="1"/>
  <c r="C100"/>
  <c r="C101" s="1"/>
  <c r="K100"/>
  <c r="K101" s="1"/>
  <c r="S100"/>
  <c r="S101" s="1"/>
  <c r="V66"/>
  <c r="W69"/>
  <c r="X69" s="1"/>
  <c r="V74"/>
  <c r="W77"/>
  <c r="V82"/>
  <c r="W82" s="1"/>
  <c r="W85"/>
  <c r="X85" s="1"/>
  <c r="Y85" s="1"/>
  <c r="D99"/>
  <c r="D101" s="1"/>
  <c r="L99"/>
  <c r="L101" s="1"/>
  <c r="T99"/>
  <c r="T101" s="1"/>
  <c r="J100"/>
  <c r="J101" s="1"/>
  <c r="R100"/>
  <c r="R101" s="1"/>
  <c r="I100"/>
  <c r="I101" s="1"/>
  <c r="Q100"/>
  <c r="Q101" s="1"/>
  <c r="W67"/>
  <c r="X67" s="1"/>
  <c r="W75"/>
  <c r="X75" s="1"/>
  <c r="W83"/>
  <c r="H100"/>
  <c r="H101" s="1"/>
  <c r="P100"/>
  <c r="P101" s="1"/>
  <c r="W62"/>
  <c r="W70"/>
  <c r="X70" s="1"/>
  <c r="W78"/>
  <c r="G100"/>
  <c r="G101" s="1"/>
  <c r="O100"/>
  <c r="O101" s="1"/>
  <c r="U102"/>
  <c r="F100"/>
  <c r="F101" s="1"/>
  <c r="N100"/>
  <c r="N101" s="1"/>
  <c r="O73" i="13"/>
  <c r="P73" s="1"/>
  <c r="H100"/>
  <c r="P64"/>
  <c r="Q64" s="1"/>
  <c r="R64" s="1"/>
  <c r="P71"/>
  <c r="Q71" s="1"/>
  <c r="R71" s="1"/>
  <c r="P67"/>
  <c r="R85"/>
  <c r="P84"/>
  <c r="P82"/>
  <c r="Q82" s="1"/>
  <c r="R82" s="1"/>
  <c r="P76"/>
  <c r="Q76" s="1"/>
  <c r="R76" s="1"/>
  <c r="P74"/>
  <c r="Q74" s="1"/>
  <c r="R74" s="1"/>
  <c r="O62"/>
  <c r="P62" s="1"/>
  <c r="O72"/>
  <c r="P72" s="1"/>
  <c r="Q72" s="1"/>
  <c r="O80"/>
  <c r="H99"/>
  <c r="E100"/>
  <c r="E101" s="1"/>
  <c r="M100"/>
  <c r="M101" s="1"/>
  <c r="O66"/>
  <c r="P66" s="1"/>
  <c r="P69"/>
  <c r="Q69" s="1"/>
  <c r="R69" s="1"/>
  <c r="O75"/>
  <c r="P75" s="1"/>
  <c r="P78"/>
  <c r="O83"/>
  <c r="G99"/>
  <c r="D100"/>
  <c r="D101" s="1"/>
  <c r="L100"/>
  <c r="L101" s="1"/>
  <c r="F99"/>
  <c r="C100"/>
  <c r="C101" s="1"/>
  <c r="K100"/>
  <c r="K101" s="1"/>
  <c r="J100"/>
  <c r="J101" s="1"/>
  <c r="P79"/>
  <c r="I100"/>
  <c r="I101" s="1"/>
  <c r="N102"/>
  <c r="P65"/>
  <c r="Q68"/>
  <c r="R68" s="1"/>
  <c r="Q77"/>
  <c r="R77" s="1"/>
  <c r="Q72" i="12"/>
  <c r="R72" s="1"/>
  <c r="S72" s="1"/>
  <c r="P62"/>
  <c r="Q62" s="1"/>
  <c r="R62" s="1"/>
  <c r="Q83"/>
  <c r="Q71"/>
  <c r="R71" s="1"/>
  <c r="S71" s="1"/>
  <c r="Q66"/>
  <c r="R66" s="1"/>
  <c r="S66" s="1"/>
  <c r="Q75"/>
  <c r="R75" s="1"/>
  <c r="P64"/>
  <c r="Q64" s="1"/>
  <c r="Q67"/>
  <c r="P73"/>
  <c r="Q73" s="1"/>
  <c r="R73" s="1"/>
  <c r="Q76"/>
  <c r="R76" s="1"/>
  <c r="P81"/>
  <c r="Q81" s="1"/>
  <c r="Q84"/>
  <c r="R84" s="1"/>
  <c r="S84" s="1"/>
  <c r="C99"/>
  <c r="K99"/>
  <c r="G100"/>
  <c r="G101" s="1"/>
  <c r="Q79"/>
  <c r="R79" s="1"/>
  <c r="S79" s="1"/>
  <c r="J99"/>
  <c r="F100"/>
  <c r="F101" s="1"/>
  <c r="N100"/>
  <c r="N101" s="1"/>
  <c r="Q65"/>
  <c r="Q74"/>
  <c r="Q82"/>
  <c r="I99"/>
  <c r="E100"/>
  <c r="E101" s="1"/>
  <c r="M100"/>
  <c r="M101" s="1"/>
  <c r="Q68"/>
  <c r="Q77"/>
  <c r="Q85"/>
  <c r="R85" s="1"/>
  <c r="H99"/>
  <c r="H101" s="1"/>
  <c r="D100"/>
  <c r="D101" s="1"/>
  <c r="L100"/>
  <c r="L101" s="1"/>
  <c r="Q69"/>
  <c r="R69" s="1"/>
  <c r="Q78"/>
  <c r="R78" s="1"/>
  <c r="V72" i="11"/>
  <c r="W72" s="1"/>
  <c r="W76"/>
  <c r="X76" s="1"/>
  <c r="Y76" s="1"/>
  <c r="X84"/>
  <c r="Y84" s="1"/>
  <c r="W66"/>
  <c r="X66" s="1"/>
  <c r="W83"/>
  <c r="X83" s="1"/>
  <c r="W75"/>
  <c r="V71"/>
  <c r="V79"/>
  <c r="W79" s="1"/>
  <c r="X79" s="1"/>
  <c r="E99"/>
  <c r="M99"/>
  <c r="C100"/>
  <c r="C101" s="1"/>
  <c r="K100"/>
  <c r="K101" s="1"/>
  <c r="S100"/>
  <c r="S101" s="1"/>
  <c r="V65"/>
  <c r="W68"/>
  <c r="V74"/>
  <c r="W74" s="1"/>
  <c r="X74" s="1"/>
  <c r="W77"/>
  <c r="X77" s="1"/>
  <c r="V82"/>
  <c r="W85"/>
  <c r="X85" s="1"/>
  <c r="D99"/>
  <c r="L99"/>
  <c r="T99"/>
  <c r="J100"/>
  <c r="J101" s="1"/>
  <c r="R100"/>
  <c r="R101" s="1"/>
  <c r="I100"/>
  <c r="I101" s="1"/>
  <c r="Q100"/>
  <c r="Q101" s="1"/>
  <c r="H100"/>
  <c r="H101" s="1"/>
  <c r="P100"/>
  <c r="P101" s="1"/>
  <c r="W69"/>
  <c r="W78"/>
  <c r="G100"/>
  <c r="G101" s="1"/>
  <c r="O100"/>
  <c r="O101" s="1"/>
  <c r="W64"/>
  <c r="W73"/>
  <c r="X73" s="1"/>
  <c r="W81"/>
  <c r="X81" s="1"/>
  <c r="F100"/>
  <c r="F101" s="1"/>
  <c r="N100"/>
  <c r="N101" s="1"/>
  <c r="P71" i="10"/>
  <c r="Q71" s="1"/>
  <c r="R71" s="1"/>
  <c r="P74"/>
  <c r="Q74" s="1"/>
  <c r="R74" s="1"/>
  <c r="R73"/>
  <c r="P82"/>
  <c r="Q82" s="1"/>
  <c r="P65"/>
  <c r="Q65" s="1"/>
  <c r="R81"/>
  <c r="O62"/>
  <c r="P62" s="1"/>
  <c r="Q62" s="1"/>
  <c r="O72"/>
  <c r="O80"/>
  <c r="H99"/>
  <c r="E100"/>
  <c r="E101" s="1"/>
  <c r="M100"/>
  <c r="M101" s="1"/>
  <c r="O66"/>
  <c r="P69"/>
  <c r="Q69" s="1"/>
  <c r="O75"/>
  <c r="P78"/>
  <c r="O83"/>
  <c r="P83" s="1"/>
  <c r="G99"/>
  <c r="D100"/>
  <c r="D101" s="1"/>
  <c r="L100"/>
  <c r="L101" s="1"/>
  <c r="F99"/>
  <c r="C100"/>
  <c r="C101" s="1"/>
  <c r="K100"/>
  <c r="K101" s="1"/>
  <c r="P67"/>
  <c r="Q67" s="1"/>
  <c r="P76"/>
  <c r="Q76" s="1"/>
  <c r="P84"/>
  <c r="Q84" s="1"/>
  <c r="J100"/>
  <c r="J101" s="1"/>
  <c r="R68"/>
  <c r="R77"/>
  <c r="R85"/>
  <c r="I100"/>
  <c r="I101" s="1"/>
  <c r="N102"/>
  <c r="W80" i="9"/>
  <c r="X80" s="1"/>
  <c r="X72"/>
  <c r="Y72" s="1"/>
  <c r="V62"/>
  <c r="W62" s="1"/>
  <c r="W75"/>
  <c r="X75" s="1"/>
  <c r="W81"/>
  <c r="X81" s="1"/>
  <c r="W73"/>
  <c r="X73" s="1"/>
  <c r="W66"/>
  <c r="X66" s="1"/>
  <c r="W64"/>
  <c r="X64" s="1"/>
  <c r="W83"/>
  <c r="X83" s="1"/>
  <c r="V71"/>
  <c r="W71" s="1"/>
  <c r="V79"/>
  <c r="W79" s="1"/>
  <c r="E99"/>
  <c r="M99"/>
  <c r="C100"/>
  <c r="C101" s="1"/>
  <c r="K100"/>
  <c r="K101" s="1"/>
  <c r="S100"/>
  <c r="S101" s="1"/>
  <c r="V65"/>
  <c r="W65" s="1"/>
  <c r="W68"/>
  <c r="V74"/>
  <c r="W77"/>
  <c r="V82"/>
  <c r="W85"/>
  <c r="X85" s="1"/>
  <c r="D99"/>
  <c r="L99"/>
  <c r="T99"/>
  <c r="J100"/>
  <c r="J101" s="1"/>
  <c r="R100"/>
  <c r="R101" s="1"/>
  <c r="I100"/>
  <c r="I101" s="1"/>
  <c r="Q100"/>
  <c r="Q101" s="1"/>
  <c r="H100"/>
  <c r="H101" s="1"/>
  <c r="P100"/>
  <c r="P101" s="1"/>
  <c r="W69"/>
  <c r="X69" s="1"/>
  <c r="W78"/>
  <c r="G100"/>
  <c r="G101" s="1"/>
  <c r="O100"/>
  <c r="O101" s="1"/>
  <c r="F100"/>
  <c r="F101" s="1"/>
  <c r="N100"/>
  <c r="N101" s="1"/>
  <c r="W67"/>
  <c r="X67" s="1"/>
  <c r="W76"/>
  <c r="W84"/>
  <c r="X84" s="1"/>
  <c r="O85" i="8"/>
  <c r="H100"/>
  <c r="P68"/>
  <c r="Q68" s="1"/>
  <c r="P79"/>
  <c r="Q79" s="1"/>
  <c r="R79" s="1"/>
  <c r="P71"/>
  <c r="Q71" s="1"/>
  <c r="P65"/>
  <c r="Q65" s="1"/>
  <c r="P74"/>
  <c r="P84"/>
  <c r="Q84" s="1"/>
  <c r="P67"/>
  <c r="P82"/>
  <c r="Q82" s="1"/>
  <c r="P76"/>
  <c r="Q76" s="1"/>
  <c r="O62"/>
  <c r="P62" s="1"/>
  <c r="Q62" s="1"/>
  <c r="O72"/>
  <c r="P72" s="1"/>
  <c r="Q72" s="1"/>
  <c r="O80"/>
  <c r="H99"/>
  <c r="E100"/>
  <c r="E101" s="1"/>
  <c r="M100"/>
  <c r="M101" s="1"/>
  <c r="Q64"/>
  <c r="R64" s="1"/>
  <c r="O66"/>
  <c r="P66" s="1"/>
  <c r="Q66" s="1"/>
  <c r="P69"/>
  <c r="Q69" s="1"/>
  <c r="Q73"/>
  <c r="R73" s="1"/>
  <c r="O75"/>
  <c r="P78"/>
  <c r="Q81"/>
  <c r="R81" s="1"/>
  <c r="O83"/>
  <c r="G99"/>
  <c r="G101" s="1"/>
  <c r="D100"/>
  <c r="D101" s="1"/>
  <c r="L100"/>
  <c r="L101" s="1"/>
  <c r="F99"/>
  <c r="C100"/>
  <c r="C101" s="1"/>
  <c r="K100"/>
  <c r="K101" s="1"/>
  <c r="J100"/>
  <c r="J101" s="1"/>
  <c r="I100"/>
  <c r="I101" s="1"/>
  <c r="N102"/>
  <c r="Z66" i="7"/>
  <c r="AA66" s="1"/>
  <c r="AB66" s="1"/>
  <c r="Z79"/>
  <c r="AA79" s="1"/>
  <c r="Z83"/>
  <c r="AA83" s="1"/>
  <c r="AB83" s="1"/>
  <c r="Y71"/>
  <c r="Z84"/>
  <c r="AA84" s="1"/>
  <c r="Z67"/>
  <c r="AA67" s="1"/>
  <c r="Z76"/>
  <c r="AA76" s="1"/>
  <c r="Y65"/>
  <c r="Y74"/>
  <c r="Y82"/>
  <c r="F99"/>
  <c r="N99"/>
  <c r="V99"/>
  <c r="I100"/>
  <c r="I101" s="1"/>
  <c r="Q100"/>
  <c r="Q101" s="1"/>
  <c r="Y68"/>
  <c r="Z68" s="1"/>
  <c r="AA68" s="1"/>
  <c r="Z72"/>
  <c r="Y77"/>
  <c r="Z77" s="1"/>
  <c r="Z80"/>
  <c r="AA80" s="1"/>
  <c r="Y85"/>
  <c r="Z85" s="1"/>
  <c r="E99"/>
  <c r="M99"/>
  <c r="U99"/>
  <c r="H100"/>
  <c r="H101" s="1"/>
  <c r="P100"/>
  <c r="P101" s="1"/>
  <c r="Y62"/>
  <c r="D99"/>
  <c r="L99"/>
  <c r="T99"/>
  <c r="G100"/>
  <c r="G101" s="1"/>
  <c r="O100"/>
  <c r="O101" s="1"/>
  <c r="W100"/>
  <c r="W101" s="1"/>
  <c r="AA64"/>
  <c r="AB64" s="1"/>
  <c r="Z69"/>
  <c r="AA73"/>
  <c r="AB73" s="1"/>
  <c r="Z78"/>
  <c r="AA78" s="1"/>
  <c r="AA81"/>
  <c r="AB81" s="1"/>
  <c r="C99"/>
  <c r="K99"/>
  <c r="S99"/>
  <c r="J99"/>
  <c r="R99"/>
  <c r="Z79" i="6"/>
  <c r="Z64"/>
  <c r="AA64" s="1"/>
  <c r="Z73"/>
  <c r="AA73" s="1"/>
  <c r="Z71"/>
  <c r="AA71" s="1"/>
  <c r="Z69"/>
  <c r="AA69" s="1"/>
  <c r="Z78"/>
  <c r="Z83"/>
  <c r="AA83" s="1"/>
  <c r="AB83" s="1"/>
  <c r="Z67"/>
  <c r="Z66"/>
  <c r="AA66" s="1"/>
  <c r="AB66" s="1"/>
  <c r="Z75"/>
  <c r="AA75" s="1"/>
  <c r="Z81"/>
  <c r="AA81" s="1"/>
  <c r="AB81" s="1"/>
  <c r="Y65"/>
  <c r="Z65" s="1"/>
  <c r="AA65" s="1"/>
  <c r="Y74"/>
  <c r="Y82"/>
  <c r="F99"/>
  <c r="N99"/>
  <c r="V99"/>
  <c r="I100"/>
  <c r="I101" s="1"/>
  <c r="Q100"/>
  <c r="Q101" s="1"/>
  <c r="Y68"/>
  <c r="Z68" s="1"/>
  <c r="Z72"/>
  <c r="Y77"/>
  <c r="Z77" s="1"/>
  <c r="AA77" s="1"/>
  <c r="Z80"/>
  <c r="AA80" s="1"/>
  <c r="AB80" s="1"/>
  <c r="Y85"/>
  <c r="E99"/>
  <c r="M99"/>
  <c r="U99"/>
  <c r="H100"/>
  <c r="H101" s="1"/>
  <c r="P100"/>
  <c r="P101" s="1"/>
  <c r="Y62"/>
  <c r="D99"/>
  <c r="L99"/>
  <c r="T99"/>
  <c r="G100"/>
  <c r="G101" s="1"/>
  <c r="O100"/>
  <c r="O101" s="1"/>
  <c r="W100"/>
  <c r="W101" s="1"/>
  <c r="C99"/>
  <c r="K99"/>
  <c r="S99"/>
  <c r="J99"/>
  <c r="R99"/>
  <c r="Z76"/>
  <c r="Z84"/>
  <c r="O84" i="5"/>
  <c r="P84" s="1"/>
  <c r="N72"/>
  <c r="O80"/>
  <c r="P80" s="1"/>
  <c r="N62"/>
  <c r="O62" s="1"/>
  <c r="P62" s="1"/>
  <c r="Q62" s="1"/>
  <c r="Q67"/>
  <c r="O77"/>
  <c r="P77" s="1"/>
  <c r="O64"/>
  <c r="O81"/>
  <c r="O68"/>
  <c r="P68" s="1"/>
  <c r="O85"/>
  <c r="P85" s="1"/>
  <c r="O73"/>
  <c r="P73" s="1"/>
  <c r="N71"/>
  <c r="N79"/>
  <c r="O79" s="1"/>
  <c r="P79" s="1"/>
  <c r="E99"/>
  <c r="E101" s="1"/>
  <c r="C100"/>
  <c r="C101" s="1"/>
  <c r="K100"/>
  <c r="K101" s="1"/>
  <c r="N65"/>
  <c r="O65" s="1"/>
  <c r="P65" s="1"/>
  <c r="N74"/>
  <c r="O74" s="1"/>
  <c r="P74" s="1"/>
  <c r="N82"/>
  <c r="D99"/>
  <c r="L99"/>
  <c r="J100"/>
  <c r="J101" s="1"/>
  <c r="I100"/>
  <c r="I101" s="1"/>
  <c r="O66"/>
  <c r="P66" s="1"/>
  <c r="O75"/>
  <c r="P75" s="1"/>
  <c r="O83"/>
  <c r="H100"/>
  <c r="H101" s="1"/>
  <c r="O69"/>
  <c r="O78"/>
  <c r="P78" s="1"/>
  <c r="G100"/>
  <c r="G101" s="1"/>
  <c r="F100"/>
  <c r="F101" s="1"/>
  <c r="X74" i="4"/>
  <c r="Y74" s="1"/>
  <c r="Y63"/>
  <c r="Z63" s="1"/>
  <c r="Y79"/>
  <c r="Z79" s="1"/>
  <c r="AA79" s="1"/>
  <c r="Y66"/>
  <c r="Z66" s="1"/>
  <c r="AA66" s="1"/>
  <c r="Y82"/>
  <c r="Z82" s="1"/>
  <c r="AA82" s="1"/>
  <c r="W102"/>
  <c r="Y71"/>
  <c r="Z71" s="1"/>
  <c r="AA71" s="1"/>
  <c r="Y69"/>
  <c r="Y67"/>
  <c r="Z67" s="1"/>
  <c r="X65"/>
  <c r="Y65" s="1"/>
  <c r="Z65" s="1"/>
  <c r="X73"/>
  <c r="X81"/>
  <c r="C99"/>
  <c r="K99"/>
  <c r="S99"/>
  <c r="G100"/>
  <c r="G101" s="1"/>
  <c r="O100"/>
  <c r="O101" s="1"/>
  <c r="X68"/>
  <c r="X76"/>
  <c r="Y76" s="1"/>
  <c r="Z76" s="1"/>
  <c r="X84"/>
  <c r="J99"/>
  <c r="J101" s="1"/>
  <c r="R99"/>
  <c r="R101" s="1"/>
  <c r="F100"/>
  <c r="F101" s="1"/>
  <c r="N100"/>
  <c r="N101" s="1"/>
  <c r="V100"/>
  <c r="V101" s="1"/>
  <c r="I99"/>
  <c r="Q99"/>
  <c r="E100"/>
  <c r="E101" s="1"/>
  <c r="M100"/>
  <c r="M101" s="1"/>
  <c r="U100"/>
  <c r="U101" s="1"/>
  <c r="Y77"/>
  <c r="Y85"/>
  <c r="H99"/>
  <c r="P99"/>
  <c r="D100"/>
  <c r="D101" s="1"/>
  <c r="L100"/>
  <c r="L101" s="1"/>
  <c r="T100"/>
  <c r="T101" s="1"/>
  <c r="Y64"/>
  <c r="Y72"/>
  <c r="Z72" s="1"/>
  <c r="Y80"/>
  <c r="Z80" s="1"/>
  <c r="Z70"/>
  <c r="AA70" s="1"/>
  <c r="Y75"/>
  <c r="Z78"/>
  <c r="AA78" s="1"/>
  <c r="Y83"/>
  <c r="W62" i="3"/>
  <c r="X62" s="1"/>
  <c r="Y62" s="1"/>
  <c r="W78"/>
  <c r="X78" s="1"/>
  <c r="Y78" s="1"/>
  <c r="X68"/>
  <c r="Y68" s="1"/>
  <c r="X77"/>
  <c r="Y77" s="1"/>
  <c r="W80"/>
  <c r="X80" s="1"/>
  <c r="W85"/>
  <c r="X85" s="1"/>
  <c r="W69"/>
  <c r="X69" s="1"/>
  <c r="Y69" s="1"/>
  <c r="W64"/>
  <c r="X64" s="1"/>
  <c r="W73"/>
  <c r="X73" s="1"/>
  <c r="W81"/>
  <c r="X81" s="1"/>
  <c r="Y81" s="1"/>
  <c r="Y72"/>
  <c r="V71"/>
  <c r="W71" s="1"/>
  <c r="V79"/>
  <c r="E99"/>
  <c r="M99"/>
  <c r="C100"/>
  <c r="C101" s="1"/>
  <c r="K100"/>
  <c r="K101" s="1"/>
  <c r="S100"/>
  <c r="S101" s="1"/>
  <c r="V65"/>
  <c r="V74"/>
  <c r="W74" s="1"/>
  <c r="V82"/>
  <c r="W82" s="1"/>
  <c r="X82" s="1"/>
  <c r="D99"/>
  <c r="D101" s="1"/>
  <c r="L99"/>
  <c r="T99"/>
  <c r="J100"/>
  <c r="J101" s="1"/>
  <c r="R100"/>
  <c r="R101" s="1"/>
  <c r="I100"/>
  <c r="I101" s="1"/>
  <c r="Q100"/>
  <c r="Q101" s="1"/>
  <c r="W66"/>
  <c r="X66" s="1"/>
  <c r="W75"/>
  <c r="W83"/>
  <c r="H100"/>
  <c r="H101" s="1"/>
  <c r="P100"/>
  <c r="P101" s="1"/>
  <c r="Y67"/>
  <c r="Y76"/>
  <c r="Y84"/>
  <c r="G100"/>
  <c r="G101" s="1"/>
  <c r="O100"/>
  <c r="O101" s="1"/>
  <c r="F100"/>
  <c r="F101" s="1"/>
  <c r="N100"/>
  <c r="N101" s="1"/>
  <c r="P73" i="2"/>
  <c r="Q73" s="1"/>
  <c r="P79"/>
  <c r="Q79" s="1"/>
  <c r="R79" s="1"/>
  <c r="H100"/>
  <c r="P81"/>
  <c r="Q81" s="1"/>
  <c r="P71"/>
  <c r="Q71" s="1"/>
  <c r="P84"/>
  <c r="Q84" s="1"/>
  <c r="R84" s="1"/>
  <c r="P82"/>
  <c r="Q82" s="1"/>
  <c r="P65"/>
  <c r="Q65" s="1"/>
  <c r="R64"/>
  <c r="P74"/>
  <c r="Q74" s="1"/>
  <c r="O62"/>
  <c r="P62" s="1"/>
  <c r="O72"/>
  <c r="P72" s="1"/>
  <c r="Q72" s="1"/>
  <c r="O80"/>
  <c r="P80" s="1"/>
  <c r="Q80" s="1"/>
  <c r="H99"/>
  <c r="E100"/>
  <c r="E101" s="1"/>
  <c r="M100"/>
  <c r="M101" s="1"/>
  <c r="O66"/>
  <c r="P69"/>
  <c r="O75"/>
  <c r="P78"/>
  <c r="O83"/>
  <c r="G99"/>
  <c r="D100"/>
  <c r="D101" s="1"/>
  <c r="L100"/>
  <c r="L101" s="1"/>
  <c r="F99"/>
  <c r="C100"/>
  <c r="C101" s="1"/>
  <c r="K100"/>
  <c r="K101" s="1"/>
  <c r="P67"/>
  <c r="P76"/>
  <c r="J100"/>
  <c r="J101" s="1"/>
  <c r="R68"/>
  <c r="R77"/>
  <c r="I100"/>
  <c r="I101" s="1"/>
  <c r="N102"/>
  <c r="Q85"/>
  <c r="R85" s="1"/>
  <c r="W69" i="1"/>
  <c r="X69" s="1"/>
  <c r="Y69" s="1"/>
  <c r="W76"/>
  <c r="X76" s="1"/>
  <c r="Y76" s="1"/>
  <c r="D100"/>
  <c r="D101" s="1"/>
  <c r="W68"/>
  <c r="X68" s="1"/>
  <c r="Y68" s="1"/>
  <c r="N99"/>
  <c r="N101" s="1"/>
  <c r="F99"/>
  <c r="F101" s="1"/>
  <c r="W78"/>
  <c r="X78" s="1"/>
  <c r="Y78" s="1"/>
  <c r="W84"/>
  <c r="X84" s="1"/>
  <c r="Y84" s="1"/>
  <c r="W77"/>
  <c r="X77" s="1"/>
  <c r="Y77" s="1"/>
  <c r="W67"/>
  <c r="W80"/>
  <c r="L101"/>
  <c r="W72"/>
  <c r="W65"/>
  <c r="X65" s="1"/>
  <c r="V71"/>
  <c r="W74"/>
  <c r="X74" s="1"/>
  <c r="V79"/>
  <c r="W82"/>
  <c r="X82" s="1"/>
  <c r="E99"/>
  <c r="E101" s="1"/>
  <c r="M99"/>
  <c r="M101" s="1"/>
  <c r="C100"/>
  <c r="C101" s="1"/>
  <c r="K100"/>
  <c r="K101" s="1"/>
  <c r="S100"/>
  <c r="S101" s="1"/>
  <c r="T99"/>
  <c r="T101" s="1"/>
  <c r="J100"/>
  <c r="J101" s="1"/>
  <c r="R100"/>
  <c r="R101" s="1"/>
  <c r="I100"/>
  <c r="I101" s="1"/>
  <c r="Q100"/>
  <c r="Q101" s="1"/>
  <c r="V62"/>
  <c r="W66"/>
  <c r="X66" s="1"/>
  <c r="W75"/>
  <c r="X75" s="1"/>
  <c r="W83"/>
  <c r="X83" s="1"/>
  <c r="H100"/>
  <c r="H101" s="1"/>
  <c r="P100"/>
  <c r="P101" s="1"/>
  <c r="G100"/>
  <c r="G101" s="1"/>
  <c r="O100"/>
  <c r="O101" s="1"/>
  <c r="W64"/>
  <c r="X67"/>
  <c r="Y67" s="1"/>
  <c r="W73"/>
  <c r="X73" s="1"/>
  <c r="W81"/>
  <c r="S49" i="14"/>
  <c r="S50" s="1"/>
  <c r="K49"/>
  <c r="K50" s="1"/>
  <c r="T48"/>
  <c r="T50" s="1"/>
  <c r="L48"/>
  <c r="L50" s="1"/>
  <c r="D48"/>
  <c r="D50" s="1"/>
  <c r="C49"/>
  <c r="C50" s="1"/>
  <c r="V19"/>
  <c r="W19" s="1"/>
  <c r="X19" s="1"/>
  <c r="V12"/>
  <c r="V51" s="1"/>
  <c r="C23" i="15" s="1"/>
  <c r="X17" i="14"/>
  <c r="Y17" s="1"/>
  <c r="X34"/>
  <c r="Y34" s="1"/>
  <c r="X26"/>
  <c r="Y26" s="1"/>
  <c r="W14"/>
  <c r="X14" s="1"/>
  <c r="V20"/>
  <c r="W23"/>
  <c r="X23" s="1"/>
  <c r="Y23" s="1"/>
  <c r="V28"/>
  <c r="W31"/>
  <c r="X31" s="1"/>
  <c r="W15"/>
  <c r="X18"/>
  <c r="W24"/>
  <c r="X24" s="1"/>
  <c r="W32"/>
  <c r="X32" s="1"/>
  <c r="X13"/>
  <c r="Y13" s="1"/>
  <c r="W18"/>
  <c r="X22"/>
  <c r="W27"/>
  <c r="X27" s="1"/>
  <c r="Y27" s="1"/>
  <c r="W22"/>
  <c r="X25"/>
  <c r="Y25" s="1"/>
  <c r="W30"/>
  <c r="X30" s="1"/>
  <c r="X33"/>
  <c r="Y33" s="1"/>
  <c r="M50" i="13"/>
  <c r="E50"/>
  <c r="G49"/>
  <c r="G50" s="1"/>
  <c r="C50"/>
  <c r="P26"/>
  <c r="P14"/>
  <c r="P34"/>
  <c r="P22"/>
  <c r="Q22" s="1"/>
  <c r="R22" s="1"/>
  <c r="P30"/>
  <c r="P18"/>
  <c r="Q34"/>
  <c r="P31"/>
  <c r="Q31" s="1"/>
  <c r="R31" s="1"/>
  <c r="O28"/>
  <c r="Q26"/>
  <c r="P23"/>
  <c r="Q23" s="1"/>
  <c r="O20"/>
  <c r="P15"/>
  <c r="Q15" s="1"/>
  <c r="O33"/>
  <c r="P28"/>
  <c r="O25"/>
  <c r="P25" s="1"/>
  <c r="O17"/>
  <c r="P17" s="1"/>
  <c r="P27"/>
  <c r="O24"/>
  <c r="O16"/>
  <c r="O21"/>
  <c r="P21" s="1"/>
  <c r="P16"/>
  <c r="O13"/>
  <c r="O51" s="1"/>
  <c r="C22" i="15" s="1"/>
  <c r="O32" i="13"/>
  <c r="O29"/>
  <c r="Q27"/>
  <c r="P11"/>
  <c r="I50" i="12"/>
  <c r="D49"/>
  <c r="D50" s="1"/>
  <c r="L49"/>
  <c r="L50" s="1"/>
  <c r="J50"/>
  <c r="C50"/>
  <c r="Q29"/>
  <c r="Q30"/>
  <c r="R30" s="1"/>
  <c r="R14"/>
  <c r="S14" s="1"/>
  <c r="Q14"/>
  <c r="S26"/>
  <c r="Q21"/>
  <c r="R21"/>
  <c r="Q22"/>
  <c r="R22" s="1"/>
  <c r="Q31"/>
  <c r="P28"/>
  <c r="Q23"/>
  <c r="P20"/>
  <c r="Q15"/>
  <c r="R15" s="1"/>
  <c r="P33"/>
  <c r="Q33" s="1"/>
  <c r="Q28"/>
  <c r="P25"/>
  <c r="R23"/>
  <c r="Q20"/>
  <c r="P17"/>
  <c r="P32"/>
  <c r="Q27"/>
  <c r="P24"/>
  <c r="P16"/>
  <c r="Q32"/>
  <c r="R27"/>
  <c r="P13"/>
  <c r="P51" s="1"/>
  <c r="C21" i="15" s="1"/>
  <c r="Q11" i="12"/>
  <c r="R11" s="1"/>
  <c r="S49" i="11"/>
  <c r="S50" s="1"/>
  <c r="K49"/>
  <c r="K50" s="1"/>
  <c r="T48"/>
  <c r="T50" s="1"/>
  <c r="L48"/>
  <c r="L50" s="1"/>
  <c r="D48"/>
  <c r="D50" s="1"/>
  <c r="C49"/>
  <c r="C50" s="1"/>
  <c r="W23"/>
  <c r="X23" s="1"/>
  <c r="Y23" s="1"/>
  <c r="W31"/>
  <c r="X31" s="1"/>
  <c r="W14"/>
  <c r="X14" s="1"/>
  <c r="Y29"/>
  <c r="W17"/>
  <c r="X17" s="1"/>
  <c r="W26"/>
  <c r="X26" s="1"/>
  <c r="W34"/>
  <c r="X34" s="1"/>
  <c r="X15"/>
  <c r="W15"/>
  <c r="W24"/>
  <c r="X24" s="1"/>
  <c r="Y24" s="1"/>
  <c r="W32"/>
  <c r="W18"/>
  <c r="X18" s="1"/>
  <c r="W27"/>
  <c r="X27" s="1"/>
  <c r="Y27" s="1"/>
  <c r="W13"/>
  <c r="X13" s="1"/>
  <c r="X16"/>
  <c r="Y16" s="1"/>
  <c r="W22"/>
  <c r="W30"/>
  <c r="X33"/>
  <c r="Y33" s="1"/>
  <c r="G49" i="10"/>
  <c r="G50" s="1"/>
  <c r="J49"/>
  <c r="J50" s="1"/>
  <c r="L48"/>
  <c r="L50" s="1"/>
  <c r="D48"/>
  <c r="D50" s="1"/>
  <c r="C50"/>
  <c r="Q34"/>
  <c r="R34" s="1"/>
  <c r="R17"/>
  <c r="Q17"/>
  <c r="R21"/>
  <c r="P14"/>
  <c r="Q14" s="1"/>
  <c r="O20"/>
  <c r="P23"/>
  <c r="Q23" s="1"/>
  <c r="R23" s="1"/>
  <c r="O28"/>
  <c r="P31"/>
  <c r="P15"/>
  <c r="Q15" s="1"/>
  <c r="Q18"/>
  <c r="R18" s="1"/>
  <c r="P24"/>
  <c r="P32"/>
  <c r="Q32" s="1"/>
  <c r="Q22"/>
  <c r="P13"/>
  <c r="Q16"/>
  <c r="R16" s="1"/>
  <c r="P22"/>
  <c r="Q25"/>
  <c r="R25" s="1"/>
  <c r="P30"/>
  <c r="Q33"/>
  <c r="R33" s="1"/>
  <c r="S49" i="9"/>
  <c r="S50" s="1"/>
  <c r="K49"/>
  <c r="K50" s="1"/>
  <c r="T48"/>
  <c r="T50" s="1"/>
  <c r="L48"/>
  <c r="L50" s="1"/>
  <c r="D48"/>
  <c r="D50" s="1"/>
  <c r="C50"/>
  <c r="W22"/>
  <c r="X22" s="1"/>
  <c r="W21"/>
  <c r="X21" s="1"/>
  <c r="Y21" s="1"/>
  <c r="W31"/>
  <c r="W14"/>
  <c r="X14"/>
  <c r="Y14" s="1"/>
  <c r="W30"/>
  <c r="W13"/>
  <c r="X13" s="1"/>
  <c r="W11"/>
  <c r="W23"/>
  <c r="X23" s="1"/>
  <c r="Y23" s="1"/>
  <c r="V16"/>
  <c r="W16" s="1"/>
  <c r="X16" s="1"/>
  <c r="W20"/>
  <c r="V25"/>
  <c r="W25" s="1"/>
  <c r="X25" s="1"/>
  <c r="W28"/>
  <c r="X28" s="1"/>
  <c r="X31"/>
  <c r="V33"/>
  <c r="W26"/>
  <c r="W34"/>
  <c r="W15"/>
  <c r="X18"/>
  <c r="Y18" s="1"/>
  <c r="W24"/>
  <c r="X24" s="1"/>
  <c r="Y24" s="1"/>
  <c r="X27"/>
  <c r="Y27" s="1"/>
  <c r="W32"/>
  <c r="X32" s="1"/>
  <c r="X30"/>
  <c r="Y30" s="1"/>
  <c r="G50" i="8"/>
  <c r="G49"/>
  <c r="I48"/>
  <c r="I50" s="1"/>
  <c r="C49"/>
  <c r="C50" s="1"/>
  <c r="P14"/>
  <c r="Q14" s="1"/>
  <c r="P23"/>
  <c r="Q23" s="1"/>
  <c r="R23" s="1"/>
  <c r="O16"/>
  <c r="P16" s="1"/>
  <c r="Q16" s="1"/>
  <c r="R17"/>
  <c r="P20"/>
  <c r="O25"/>
  <c r="P25" s="1"/>
  <c r="Q25" s="1"/>
  <c r="R26"/>
  <c r="P28"/>
  <c r="Q28" s="1"/>
  <c r="O33"/>
  <c r="P31"/>
  <c r="Q31" s="1"/>
  <c r="Q34"/>
  <c r="R34" s="1"/>
  <c r="P11"/>
  <c r="P21"/>
  <c r="Q21" s="1"/>
  <c r="Q24"/>
  <c r="P29"/>
  <c r="Q29" s="1"/>
  <c r="P15"/>
  <c r="P24"/>
  <c r="P32"/>
  <c r="C49" i="7"/>
  <c r="C50" s="1"/>
  <c r="Z15"/>
  <c r="Z32"/>
  <c r="Z24"/>
  <c r="Z20"/>
  <c r="AA20" s="1"/>
  <c r="Y25"/>
  <c r="Z28"/>
  <c r="Y33"/>
  <c r="Z14"/>
  <c r="Z23"/>
  <c r="Z31"/>
  <c r="AA31" s="1"/>
  <c r="Z17"/>
  <c r="AA21"/>
  <c r="AB21" s="1"/>
  <c r="Z26"/>
  <c r="AA29"/>
  <c r="AB29" s="1"/>
  <c r="Z34"/>
  <c r="AA15"/>
  <c r="AA24"/>
  <c r="AB24" s="1"/>
  <c r="AA32"/>
  <c r="AA13"/>
  <c r="AB13" s="1"/>
  <c r="Z18"/>
  <c r="AA18" s="1"/>
  <c r="AA22"/>
  <c r="AB22" s="1"/>
  <c r="Z27"/>
  <c r="AA30"/>
  <c r="AB30" s="1"/>
  <c r="W50" i="6"/>
  <c r="G48"/>
  <c r="G50" s="1"/>
  <c r="C49"/>
  <c r="C50" s="1"/>
  <c r="Z13"/>
  <c r="AA13" s="1"/>
  <c r="AB33"/>
  <c r="Z14"/>
  <c r="AA14" s="1"/>
  <c r="AB14" s="1"/>
  <c r="Z29"/>
  <c r="Z30"/>
  <c r="AA30" s="1"/>
  <c r="AB25"/>
  <c r="Z21"/>
  <c r="AA21"/>
  <c r="AA22"/>
  <c r="Z22"/>
  <c r="AB17"/>
  <c r="AA34"/>
  <c r="AB34" s="1"/>
  <c r="Z31"/>
  <c r="Y28"/>
  <c r="AA26"/>
  <c r="AB26" s="1"/>
  <c r="Z23"/>
  <c r="Y20"/>
  <c r="Z20" s="1"/>
  <c r="AA18"/>
  <c r="AB18" s="1"/>
  <c r="Z15"/>
  <c r="AA15" s="1"/>
  <c r="AB15" s="1"/>
  <c r="Y32"/>
  <c r="Z27"/>
  <c r="Y24"/>
  <c r="Z24" s="1"/>
  <c r="Y16"/>
  <c r="AA27"/>
  <c r="Z16"/>
  <c r="Z11"/>
  <c r="H50" i="5"/>
  <c r="I49"/>
  <c r="I50" s="1"/>
  <c r="C49"/>
  <c r="C50" s="1"/>
  <c r="P29"/>
  <c r="Q29" s="1"/>
  <c r="P21"/>
  <c r="Q21" s="1"/>
  <c r="P34"/>
  <c r="Q34" s="1"/>
  <c r="O31"/>
  <c r="P31" s="1"/>
  <c r="N20"/>
  <c r="O20" s="1"/>
  <c r="N33"/>
  <c r="O28"/>
  <c r="P28" s="1"/>
  <c r="Q26"/>
  <c r="N25"/>
  <c r="Q18"/>
  <c r="N17"/>
  <c r="O23"/>
  <c r="P23" s="1"/>
  <c r="O15"/>
  <c r="O33"/>
  <c r="N30"/>
  <c r="O25"/>
  <c r="N22"/>
  <c r="O17"/>
  <c r="P17" s="1"/>
  <c r="N14"/>
  <c r="N32"/>
  <c r="N24"/>
  <c r="N16"/>
  <c r="P27"/>
  <c r="Q27" s="1"/>
  <c r="O24"/>
  <c r="N13"/>
  <c r="O13" s="1"/>
  <c r="O11"/>
  <c r="M50" i="4"/>
  <c r="Q50"/>
  <c r="R50"/>
  <c r="J50"/>
  <c r="U49"/>
  <c r="U50" s="1"/>
  <c r="M49"/>
  <c r="E49"/>
  <c r="E50" s="1"/>
  <c r="L49"/>
  <c r="L50" s="1"/>
  <c r="T49"/>
  <c r="T50" s="1"/>
  <c r="I50"/>
  <c r="D49"/>
  <c r="D50" s="1"/>
  <c r="C49"/>
  <c r="C50" s="1"/>
  <c r="AA13"/>
  <c r="Z13"/>
  <c r="Z29"/>
  <c r="AA29" s="1"/>
  <c r="Y26"/>
  <c r="Y18"/>
  <c r="Z18"/>
  <c r="AA18" s="1"/>
  <c r="Z21"/>
  <c r="AA21" s="1"/>
  <c r="Y34"/>
  <c r="Z34" s="1"/>
  <c r="X33"/>
  <c r="Y28"/>
  <c r="X25"/>
  <c r="X17"/>
  <c r="Y17" s="1"/>
  <c r="Y31"/>
  <c r="Y23"/>
  <c r="X20"/>
  <c r="Y15"/>
  <c r="Z15" s="1"/>
  <c r="AA15" s="1"/>
  <c r="X12"/>
  <c r="X51" s="1"/>
  <c r="C12" i="15" s="1"/>
  <c r="X30" i="4"/>
  <c r="Z28"/>
  <c r="Y25"/>
  <c r="X22"/>
  <c r="X14"/>
  <c r="X32"/>
  <c r="Y27"/>
  <c r="Z27" s="1"/>
  <c r="X24"/>
  <c r="Y19"/>
  <c r="Z19" s="1"/>
  <c r="X16"/>
  <c r="W14" i="3"/>
  <c r="W22"/>
  <c r="X22" s="1"/>
  <c r="Y34"/>
  <c r="X30"/>
  <c r="W30"/>
  <c r="Y26"/>
  <c r="W31"/>
  <c r="V20"/>
  <c r="W15"/>
  <c r="V33"/>
  <c r="X33" s="1"/>
  <c r="V25"/>
  <c r="V17"/>
  <c r="W17" s="1"/>
  <c r="X17" s="1"/>
  <c r="V28"/>
  <c r="W23"/>
  <c r="W33"/>
  <c r="W32"/>
  <c r="X32" s="1"/>
  <c r="V29"/>
  <c r="W29" s="1"/>
  <c r="X27"/>
  <c r="Y27" s="1"/>
  <c r="W24"/>
  <c r="X24" s="1"/>
  <c r="V21"/>
  <c r="W16"/>
  <c r="V13"/>
  <c r="V51" s="1"/>
  <c r="C11" i="15" s="1"/>
  <c r="W11" i="3"/>
  <c r="X11" s="1"/>
  <c r="Y88" i="1" l="1"/>
  <c r="Y87"/>
  <c r="Y86"/>
  <c r="Q27" i="10"/>
  <c r="R27" s="1"/>
  <c r="Q22" i="8"/>
  <c r="R22"/>
  <c r="AA11" i="4"/>
  <c r="Y11" i="3"/>
  <c r="Q30" i="8"/>
  <c r="R30" s="1"/>
  <c r="P11" i="5"/>
  <c r="Q11" i="13"/>
  <c r="Y11" i="11"/>
  <c r="O51" i="10"/>
  <c r="C19" i="15" s="1"/>
  <c r="W25" i="3"/>
  <c r="X25" s="1"/>
  <c r="Y25" s="1"/>
  <c r="Y30"/>
  <c r="W13"/>
  <c r="X14"/>
  <c r="Y14" s="1"/>
  <c r="Y12" i="4"/>
  <c r="AA34"/>
  <c r="O16" i="5"/>
  <c r="P16" s="1"/>
  <c r="Q16" s="1"/>
  <c r="AA16" i="6"/>
  <c r="AB27"/>
  <c r="AB22"/>
  <c r="AB21"/>
  <c r="AA23"/>
  <c r="AB23" s="1"/>
  <c r="AB32" i="7"/>
  <c r="AB15"/>
  <c r="R24" i="8"/>
  <c r="X20" i="9"/>
  <c r="Y20" s="1"/>
  <c r="Y31"/>
  <c r="X34"/>
  <c r="Y34" s="1"/>
  <c r="R22" i="10"/>
  <c r="Q13"/>
  <c r="R13" s="1"/>
  <c r="Q31"/>
  <c r="R31" s="1"/>
  <c r="Y15" i="11"/>
  <c r="S27" i="12"/>
  <c r="S23"/>
  <c r="S21"/>
  <c r="Q30" i="13"/>
  <c r="R30" s="1"/>
  <c r="R34"/>
  <c r="Q14"/>
  <c r="R14" s="1"/>
  <c r="R26"/>
  <c r="Y22" i="14"/>
  <c r="Y18"/>
  <c r="X28" i="11"/>
  <c r="Y28" s="1"/>
  <c r="W21"/>
  <c r="R29" i="10"/>
  <c r="Q26"/>
  <c r="R26" s="1"/>
  <c r="P29"/>
  <c r="Q29" s="1"/>
  <c r="V51" i="9"/>
  <c r="C25" i="15" s="1"/>
  <c r="P13" i="8"/>
  <c r="S18" i="12"/>
  <c r="S34"/>
  <c r="N51" i="5"/>
  <c r="C13" i="15" s="1"/>
  <c r="S11" i="12"/>
  <c r="X11" i="14"/>
  <c r="Z11" i="7"/>
  <c r="Y51"/>
  <c r="C16" i="15" s="1"/>
  <c r="X31" i="3"/>
  <c r="Y31" s="1"/>
  <c r="Z12" i="4"/>
  <c r="AA28"/>
  <c r="P25" i="5"/>
  <c r="AA20" i="6"/>
  <c r="AA31"/>
  <c r="AB31" s="1"/>
  <c r="AA28" i="7"/>
  <c r="AB28" s="1"/>
  <c r="R28" i="8"/>
  <c r="Y32" i="9"/>
  <c r="X15"/>
  <c r="Y15" s="1"/>
  <c r="R32" i="10"/>
  <c r="Q24"/>
  <c r="R24" s="1"/>
  <c r="Y13" i="11"/>
  <c r="R20" i="12"/>
  <c r="R27" i="13"/>
  <c r="R15"/>
  <c r="X21" i="11"/>
  <c r="X51" s="1"/>
  <c r="E20" i="15" s="1"/>
  <c r="P11" i="10"/>
  <c r="Q11" s="1"/>
  <c r="Q51" s="1"/>
  <c r="E19" i="15" s="1"/>
  <c r="Y51" i="6"/>
  <c r="C15" i="15" s="1"/>
  <c r="W16" i="14"/>
  <c r="Z16" i="7"/>
  <c r="H101" i="2"/>
  <c r="G101"/>
  <c r="R87"/>
  <c r="R86"/>
  <c r="F101"/>
  <c r="R71"/>
  <c r="T101" i="3"/>
  <c r="Y80"/>
  <c r="M101"/>
  <c r="L101"/>
  <c r="E101"/>
  <c r="S101" i="4"/>
  <c r="Q101"/>
  <c r="P101"/>
  <c r="K101"/>
  <c r="I101"/>
  <c r="H101"/>
  <c r="AA86"/>
  <c r="Z62"/>
  <c r="AA62" s="1"/>
  <c r="C101"/>
  <c r="AA89"/>
  <c r="Y89"/>
  <c r="Z89" s="1"/>
  <c r="X102"/>
  <c r="AA88"/>
  <c r="Y87"/>
  <c r="Z87" s="1"/>
  <c r="L101" i="5"/>
  <c r="D101"/>
  <c r="Q76"/>
  <c r="Q84"/>
  <c r="V101" i="6"/>
  <c r="U101"/>
  <c r="T101"/>
  <c r="S101"/>
  <c r="R101"/>
  <c r="M101"/>
  <c r="L101"/>
  <c r="N101"/>
  <c r="K101"/>
  <c r="J101"/>
  <c r="F101"/>
  <c r="E101"/>
  <c r="D101"/>
  <c r="C101"/>
  <c r="V101" i="7"/>
  <c r="U101"/>
  <c r="T101"/>
  <c r="S101"/>
  <c r="R101"/>
  <c r="M101"/>
  <c r="L101"/>
  <c r="N101"/>
  <c r="K101"/>
  <c r="J101"/>
  <c r="F101"/>
  <c r="Z75"/>
  <c r="AA75" s="1"/>
  <c r="D101"/>
  <c r="C101"/>
  <c r="E101"/>
  <c r="H101" i="8"/>
  <c r="F101"/>
  <c r="P87"/>
  <c r="Q87" s="1"/>
  <c r="P86"/>
  <c r="Q86" s="1"/>
  <c r="P80"/>
  <c r="Q77"/>
  <c r="R77" s="1"/>
  <c r="R71"/>
  <c r="T101" i="9"/>
  <c r="M101"/>
  <c r="L101"/>
  <c r="X87"/>
  <c r="Y87" s="1"/>
  <c r="X86"/>
  <c r="Y86" s="1"/>
  <c r="D101"/>
  <c r="E101"/>
  <c r="X79"/>
  <c r="Y79" s="1"/>
  <c r="X62"/>
  <c r="Y62" s="1"/>
  <c r="H101" i="10"/>
  <c r="G101"/>
  <c r="F101"/>
  <c r="P87"/>
  <c r="Q87" s="1"/>
  <c r="Q86"/>
  <c r="R86" s="1"/>
  <c r="Q83"/>
  <c r="R83" s="1"/>
  <c r="R64"/>
  <c r="T101" i="11"/>
  <c r="M101"/>
  <c r="L101"/>
  <c r="E101"/>
  <c r="D101"/>
  <c r="X62"/>
  <c r="Y62" s="1"/>
  <c r="Y89"/>
  <c r="Y86"/>
  <c r="X70"/>
  <c r="Y70" s="1"/>
  <c r="K101" i="12"/>
  <c r="J101"/>
  <c r="I101"/>
  <c r="Q87"/>
  <c r="R87" s="1"/>
  <c r="S86"/>
  <c r="S70"/>
  <c r="R80"/>
  <c r="S80" s="1"/>
  <c r="R68"/>
  <c r="S68" s="1"/>
  <c r="C101"/>
  <c r="H101" i="13"/>
  <c r="G101"/>
  <c r="F101"/>
  <c r="P70"/>
  <c r="Q70" s="1"/>
  <c r="P89"/>
  <c r="Q89" s="1"/>
  <c r="P88"/>
  <c r="Q88" s="1"/>
  <c r="P87"/>
  <c r="Q87" s="1"/>
  <c r="Y76" i="14"/>
  <c r="Y68"/>
  <c r="Y65"/>
  <c r="X80"/>
  <c r="Y80" s="1"/>
  <c r="Y81"/>
  <c r="Y67"/>
  <c r="Y73"/>
  <c r="Y75"/>
  <c r="X72"/>
  <c r="Y72" s="1"/>
  <c r="Y69"/>
  <c r="X78"/>
  <c r="Y78" s="1"/>
  <c r="X83"/>
  <c r="Y83" s="1"/>
  <c r="W74"/>
  <c r="X74" s="1"/>
  <c r="X77"/>
  <c r="Y77" s="1"/>
  <c r="Y79"/>
  <c r="Y63"/>
  <c r="Y70"/>
  <c r="X62"/>
  <c r="W66"/>
  <c r="X66" s="1"/>
  <c r="V102"/>
  <c r="Y71"/>
  <c r="X82"/>
  <c r="Y82" s="1"/>
  <c r="Q84" i="13"/>
  <c r="R84" s="1"/>
  <c r="Q73"/>
  <c r="R73" s="1"/>
  <c r="Q62"/>
  <c r="R62" s="1"/>
  <c r="Q65"/>
  <c r="R65" s="1"/>
  <c r="P83"/>
  <c r="Q83" s="1"/>
  <c r="Q67"/>
  <c r="R67" s="1"/>
  <c r="R72"/>
  <c r="Q79"/>
  <c r="R79" s="1"/>
  <c r="P80"/>
  <c r="Q66"/>
  <c r="R66" s="1"/>
  <c r="Q78"/>
  <c r="R78" s="1"/>
  <c r="O102"/>
  <c r="Q75"/>
  <c r="R75" s="1"/>
  <c r="S78" i="12"/>
  <c r="S85"/>
  <c r="S62"/>
  <c r="S75"/>
  <c r="S69"/>
  <c r="R64"/>
  <c r="R65"/>
  <c r="S65" s="1"/>
  <c r="S73"/>
  <c r="R67"/>
  <c r="S67" s="1"/>
  <c r="R74"/>
  <c r="S74" s="1"/>
  <c r="P102"/>
  <c r="S76"/>
  <c r="R82"/>
  <c r="S82" s="1"/>
  <c r="R81"/>
  <c r="S81" s="1"/>
  <c r="R83"/>
  <c r="S83" s="1"/>
  <c r="R77"/>
  <c r="S77" s="1"/>
  <c r="Y85" i="11"/>
  <c r="Y83"/>
  <c r="X72"/>
  <c r="Y72" s="1"/>
  <c r="X75"/>
  <c r="Y75" s="1"/>
  <c r="Y66"/>
  <c r="X69"/>
  <c r="Y69" s="1"/>
  <c r="Y79"/>
  <c r="X78"/>
  <c r="Y78" s="1"/>
  <c r="Y81"/>
  <c r="W82"/>
  <c r="X82" s="1"/>
  <c r="Y82" s="1"/>
  <c r="W65"/>
  <c r="X65" s="1"/>
  <c r="X68"/>
  <c r="Y68" s="1"/>
  <c r="V102"/>
  <c r="W71"/>
  <c r="X71" s="1"/>
  <c r="X64"/>
  <c r="Y64" s="1"/>
  <c r="Y74"/>
  <c r="Y73"/>
  <c r="Y77"/>
  <c r="R65" i="10"/>
  <c r="R82"/>
  <c r="R67"/>
  <c r="Q78"/>
  <c r="R78" s="1"/>
  <c r="R62"/>
  <c r="O102"/>
  <c r="P66"/>
  <c r="Q66" s="1"/>
  <c r="R84"/>
  <c r="R76"/>
  <c r="P75"/>
  <c r="Q75" s="1"/>
  <c r="R75" s="1"/>
  <c r="P72"/>
  <c r="Q72" s="1"/>
  <c r="R72" s="1"/>
  <c r="R69"/>
  <c r="P80"/>
  <c r="Q80" s="1"/>
  <c r="Y84" i="9"/>
  <c r="Y66"/>
  <c r="Y80"/>
  <c r="Y67"/>
  <c r="Y83"/>
  <c r="X71"/>
  <c r="Y71" s="1"/>
  <c r="Y75"/>
  <c r="Y81"/>
  <c r="X65"/>
  <c r="Y65" s="1"/>
  <c r="Y73"/>
  <c r="X68"/>
  <c r="Y68" s="1"/>
  <c r="Y64"/>
  <c r="X76"/>
  <c r="Y76" s="1"/>
  <c r="W74"/>
  <c r="X77"/>
  <c r="Y77" s="1"/>
  <c r="Y85"/>
  <c r="Y69"/>
  <c r="W82"/>
  <c r="V102"/>
  <c r="X78"/>
  <c r="Y78" s="1"/>
  <c r="Q74" i="8"/>
  <c r="R74" s="1"/>
  <c r="R69"/>
  <c r="R68"/>
  <c r="R84"/>
  <c r="P85"/>
  <c r="R82"/>
  <c r="R65"/>
  <c r="R76"/>
  <c r="R62"/>
  <c r="O102"/>
  <c r="Q67"/>
  <c r="R67" s="1"/>
  <c r="P83"/>
  <c r="Q83" s="1"/>
  <c r="R83" s="1"/>
  <c r="R72"/>
  <c r="P75"/>
  <c r="Q75" s="1"/>
  <c r="R66"/>
  <c r="Q78"/>
  <c r="R78" s="1"/>
  <c r="AB78" i="7"/>
  <c r="Z71"/>
  <c r="AA71" s="1"/>
  <c r="AB84"/>
  <c r="AB79"/>
  <c r="AB67"/>
  <c r="AA77"/>
  <c r="AB77" s="1"/>
  <c r="AA85"/>
  <c r="AB85" s="1"/>
  <c r="AB76"/>
  <c r="Z82"/>
  <c r="AA82" s="1"/>
  <c r="AB82" s="1"/>
  <c r="AB68"/>
  <c r="AB80"/>
  <c r="Y102"/>
  <c r="Z65"/>
  <c r="AA65" s="1"/>
  <c r="AA69"/>
  <c r="AB69" s="1"/>
  <c r="AA72"/>
  <c r="AB72" s="1"/>
  <c r="Z74"/>
  <c r="AA74" s="1"/>
  <c r="AB74" s="1"/>
  <c r="Z62"/>
  <c r="AA79" i="6"/>
  <c r="AB79" s="1"/>
  <c r="AB73"/>
  <c r="AA76"/>
  <c r="AB76" s="1"/>
  <c r="AB75"/>
  <c r="AB71"/>
  <c r="AB69"/>
  <c r="AA84"/>
  <c r="AB84" s="1"/>
  <c r="AB77"/>
  <c r="AA72"/>
  <c r="AB72" s="1"/>
  <c r="AB64"/>
  <c r="Y102"/>
  <c r="Z74"/>
  <c r="AA74" s="1"/>
  <c r="AA78"/>
  <c r="AB78" s="1"/>
  <c r="Z62"/>
  <c r="Z82"/>
  <c r="AA82" s="1"/>
  <c r="AA67"/>
  <c r="AB67" s="1"/>
  <c r="Z85"/>
  <c r="AA85" s="1"/>
  <c r="AB65"/>
  <c r="AA68"/>
  <c r="AB68" s="1"/>
  <c r="Q73" i="5"/>
  <c r="Q80"/>
  <c r="Q77"/>
  <c r="O72"/>
  <c r="P72" s="1"/>
  <c r="Q78"/>
  <c r="Q66"/>
  <c r="P81"/>
  <c r="Q81" s="1"/>
  <c r="P69"/>
  <c r="Q69" s="1"/>
  <c r="Q68"/>
  <c r="Q85"/>
  <c r="P64"/>
  <c r="Q64" s="1"/>
  <c r="P83"/>
  <c r="Q83" s="1"/>
  <c r="Q65"/>
  <c r="N102"/>
  <c r="Q74"/>
  <c r="Q79"/>
  <c r="Q75"/>
  <c r="O82"/>
  <c r="P82" s="1"/>
  <c r="Q82" s="1"/>
  <c r="O71"/>
  <c r="P71" s="1"/>
  <c r="Z74" i="4"/>
  <c r="AA74" s="1"/>
  <c r="Z69"/>
  <c r="AA69" s="1"/>
  <c r="Z85"/>
  <c r="AA85" s="1"/>
  <c r="AA67"/>
  <c r="Y84"/>
  <c r="Z84" s="1"/>
  <c r="Y68"/>
  <c r="Z68" s="1"/>
  <c r="AA68" s="1"/>
  <c r="AA72"/>
  <c r="Z64"/>
  <c r="AA64" s="1"/>
  <c r="Z75"/>
  <c r="AA75" s="1"/>
  <c r="AA80"/>
  <c r="Z77"/>
  <c r="AA77" s="1"/>
  <c r="AA63"/>
  <c r="Y73"/>
  <c r="Z73" s="1"/>
  <c r="Z83"/>
  <c r="AA83" s="1"/>
  <c r="AA65"/>
  <c r="Y81"/>
  <c r="Z81" s="1"/>
  <c r="AA81" s="1"/>
  <c r="AA76"/>
  <c r="X71" i="3"/>
  <c r="Y71" s="1"/>
  <c r="Y85"/>
  <c r="Y73"/>
  <c r="X83"/>
  <c r="Y83" s="1"/>
  <c r="X74"/>
  <c r="Y74" s="1"/>
  <c r="Y64"/>
  <c r="Y66"/>
  <c r="W65"/>
  <c r="X65" s="1"/>
  <c r="W79"/>
  <c r="X79" s="1"/>
  <c r="X75"/>
  <c r="Y75" s="1"/>
  <c r="V102"/>
  <c r="Y82"/>
  <c r="R81" i="2"/>
  <c r="R74"/>
  <c r="Q69"/>
  <c r="R69" s="1"/>
  <c r="R73"/>
  <c r="R82"/>
  <c r="R65"/>
  <c r="Q62"/>
  <c r="R72"/>
  <c r="Q78"/>
  <c r="R78" s="1"/>
  <c r="P75"/>
  <c r="R80"/>
  <c r="Q76"/>
  <c r="R76" s="1"/>
  <c r="P83"/>
  <c r="Q83" s="1"/>
  <c r="Q67"/>
  <c r="R67" s="1"/>
  <c r="O102"/>
  <c r="P66"/>
  <c r="X72" i="1"/>
  <c r="Y72" s="1"/>
  <c r="Y73"/>
  <c r="Y74"/>
  <c r="W71"/>
  <c r="X71" s="1"/>
  <c r="Y71" s="1"/>
  <c r="Y82"/>
  <c r="X80"/>
  <c r="Y80" s="1"/>
  <c r="V102"/>
  <c r="W62"/>
  <c r="X62" s="1"/>
  <c r="X64"/>
  <c r="Y64" s="1"/>
  <c r="Y83"/>
  <c r="W79"/>
  <c r="Y75"/>
  <c r="Y65"/>
  <c r="Y66"/>
  <c r="X81"/>
  <c r="Y81" s="1"/>
  <c r="Y19" i="14"/>
  <c r="W12"/>
  <c r="X12" s="1"/>
  <c r="W20"/>
  <c r="X20" s="1"/>
  <c r="Y30"/>
  <c r="Y24"/>
  <c r="W28"/>
  <c r="X28" s="1"/>
  <c r="Y14"/>
  <c r="Y32"/>
  <c r="X15"/>
  <c r="Y15" s="1"/>
  <c r="Y31"/>
  <c r="R23" i="13"/>
  <c r="P33"/>
  <c r="Q33" s="1"/>
  <c r="Q25"/>
  <c r="R25" s="1"/>
  <c r="Q28"/>
  <c r="R28" s="1"/>
  <c r="P24"/>
  <c r="P32"/>
  <c r="Q32" s="1"/>
  <c r="P20"/>
  <c r="Q18"/>
  <c r="R18" s="1"/>
  <c r="P29"/>
  <c r="Q21"/>
  <c r="R21"/>
  <c r="Q17"/>
  <c r="R17" s="1"/>
  <c r="Q24"/>
  <c r="Q16"/>
  <c r="R16" s="1"/>
  <c r="P13"/>
  <c r="P51" s="1"/>
  <c r="D22" i="15" s="1"/>
  <c r="R11" i="13"/>
  <c r="R13" i="12"/>
  <c r="S22"/>
  <c r="S15"/>
  <c r="R29"/>
  <c r="S29" s="1"/>
  <c r="S20"/>
  <c r="Q25"/>
  <c r="R25" s="1"/>
  <c r="Q17"/>
  <c r="R17" s="1"/>
  <c r="Q13"/>
  <c r="R33"/>
  <c r="S33" s="1"/>
  <c r="Q24"/>
  <c r="R24" s="1"/>
  <c r="S24" s="1"/>
  <c r="R28"/>
  <c r="S28" s="1"/>
  <c r="S30"/>
  <c r="R31"/>
  <c r="S31" s="1"/>
  <c r="R32"/>
  <c r="S32" s="1"/>
  <c r="Q16"/>
  <c r="R16" s="1"/>
  <c r="Y26" i="11"/>
  <c r="X22"/>
  <c r="Y22" s="1"/>
  <c r="X32"/>
  <c r="Y32" s="1"/>
  <c r="Y34"/>
  <c r="Y18"/>
  <c r="X30"/>
  <c r="Y30" s="1"/>
  <c r="Y31"/>
  <c r="Y14"/>
  <c r="Y17"/>
  <c r="P20" i="10"/>
  <c r="Q30"/>
  <c r="R30" s="1"/>
  <c r="R15"/>
  <c r="P28"/>
  <c r="Q28" s="1"/>
  <c r="R14"/>
  <c r="Q20"/>
  <c r="Y22" i="9"/>
  <c r="Y13"/>
  <c r="Y16"/>
  <c r="Y28"/>
  <c r="X26"/>
  <c r="Y26" s="1"/>
  <c r="Y25"/>
  <c r="X11"/>
  <c r="W33"/>
  <c r="Q15" i="8"/>
  <c r="R15" s="1"/>
  <c r="R16"/>
  <c r="R14"/>
  <c r="R31"/>
  <c r="Q20"/>
  <c r="R20" s="1"/>
  <c r="R21"/>
  <c r="Q32"/>
  <c r="R32" s="1"/>
  <c r="Q11"/>
  <c r="R25"/>
  <c r="P33"/>
  <c r="Q33" s="1"/>
  <c r="R33" s="1"/>
  <c r="R29"/>
  <c r="AA34" i="7"/>
  <c r="AB34" s="1"/>
  <c r="AA14"/>
  <c r="AB14" s="1"/>
  <c r="AB20"/>
  <c r="AA17"/>
  <c r="AB17" s="1"/>
  <c r="AB31"/>
  <c r="AA23"/>
  <c r="AB23" s="1"/>
  <c r="Z25"/>
  <c r="AA25" s="1"/>
  <c r="AA26"/>
  <c r="AB26" s="1"/>
  <c r="AA27"/>
  <c r="AB27" s="1"/>
  <c r="AB18"/>
  <c r="Z33"/>
  <c r="AB13" i="6"/>
  <c r="AB20"/>
  <c r="AB30"/>
  <c r="AA24"/>
  <c r="AB24" s="1"/>
  <c r="AB16"/>
  <c r="AA29"/>
  <c r="AB29" s="1"/>
  <c r="Z32"/>
  <c r="AA32" s="1"/>
  <c r="Z28"/>
  <c r="Z51" s="1"/>
  <c r="D15" i="15" s="1"/>
  <c r="AA11" i="6"/>
  <c r="Q15" i="5"/>
  <c r="O30"/>
  <c r="Q28"/>
  <c r="Q17"/>
  <c r="Q23"/>
  <c r="O32"/>
  <c r="P32" s="1"/>
  <c r="Q32" s="1"/>
  <c r="P15"/>
  <c r="Q31"/>
  <c r="O22"/>
  <c r="P30"/>
  <c r="P24"/>
  <c r="Q24" s="1"/>
  <c r="P20"/>
  <c r="Q20" s="1"/>
  <c r="P13"/>
  <c r="Q13" s="1"/>
  <c r="Q25"/>
  <c r="O14"/>
  <c r="O51" s="1"/>
  <c r="D13" i="15" s="1"/>
  <c r="P33" i="5"/>
  <c r="Q33" s="1"/>
  <c r="Q11"/>
  <c r="Y16" i="4"/>
  <c r="Z31"/>
  <c r="AA31" s="1"/>
  <c r="Z26"/>
  <c r="AA26" s="1"/>
  <c r="Y22"/>
  <c r="Z23"/>
  <c r="AA23" s="1"/>
  <c r="Y32"/>
  <c r="AA12"/>
  <c r="Y20"/>
  <c r="Z20"/>
  <c r="Z25"/>
  <c r="AA25" s="1"/>
  <c r="Y33"/>
  <c r="Z33" s="1"/>
  <c r="Z16"/>
  <c r="Y14"/>
  <c r="Z14" s="1"/>
  <c r="AA19"/>
  <c r="Y24"/>
  <c r="Z24" s="1"/>
  <c r="AA24" s="1"/>
  <c r="Y30"/>
  <c r="Z30" s="1"/>
  <c r="AA30" s="1"/>
  <c r="Z17"/>
  <c r="AA17" s="1"/>
  <c r="AA27"/>
  <c r="Y33" i="3"/>
  <c r="Y24"/>
  <c r="X16"/>
  <c r="Y16" s="1"/>
  <c r="X23"/>
  <c r="Y23" s="1"/>
  <c r="X13"/>
  <c r="Y13" s="1"/>
  <c r="W28"/>
  <c r="X28" s="1"/>
  <c r="X15"/>
  <c r="Y15" s="1"/>
  <c r="W20"/>
  <c r="W51" s="1"/>
  <c r="D11" i="15" s="1"/>
  <c r="W21" i="3"/>
  <c r="Y32"/>
  <c r="Y17"/>
  <c r="Y22"/>
  <c r="X29"/>
  <c r="Y29" s="1"/>
  <c r="R51" i="12" l="1"/>
  <c r="E21" i="15" s="1"/>
  <c r="AB11" i="6"/>
  <c r="AA20" i="4"/>
  <c r="Z22"/>
  <c r="AA22" s="1"/>
  <c r="AA16"/>
  <c r="Q30" i="5"/>
  <c r="X33" i="9"/>
  <c r="Y33" s="1"/>
  <c r="R20" i="10"/>
  <c r="S13" i="12"/>
  <c r="R89" i="13"/>
  <c r="Y51" i="4"/>
  <c r="D12" i="15" s="1"/>
  <c r="W51" i="9"/>
  <c r="D25" i="15" s="1"/>
  <c r="P51" i="8"/>
  <c r="D17" i="15" s="1"/>
  <c r="W51" i="14"/>
  <c r="D23" i="15" s="1"/>
  <c r="Q51" i="12"/>
  <c r="D21" i="15" s="1"/>
  <c r="AA16" i="7"/>
  <c r="AB16" s="1"/>
  <c r="Y51" i="11"/>
  <c r="F20" i="15" s="1"/>
  <c r="Y11" i="9"/>
  <c r="P51" i="10"/>
  <c r="D19" i="15" s="1"/>
  <c r="R11" i="10"/>
  <c r="Z51" i="7"/>
  <c r="D16" i="15" s="1"/>
  <c r="AA11" i="7"/>
  <c r="Y11" i="14"/>
  <c r="Q13" i="8"/>
  <c r="R13" s="1"/>
  <c r="Q51"/>
  <c r="E17" i="15" s="1"/>
  <c r="R11" i="8"/>
  <c r="S16" i="12"/>
  <c r="R24" i="13"/>
  <c r="Y20" i="14"/>
  <c r="Y21" i="11"/>
  <c r="X16" i="14"/>
  <c r="Y16" s="1"/>
  <c r="W51" i="11"/>
  <c r="D20" i="15" s="1"/>
  <c r="P102" i="2"/>
  <c r="X102" i="3"/>
  <c r="AA87" i="4"/>
  <c r="Z102" i="6"/>
  <c r="AB75" i="7"/>
  <c r="R86" i="8"/>
  <c r="R87"/>
  <c r="Q80"/>
  <c r="R80" s="1"/>
  <c r="R87" i="10"/>
  <c r="Q102" i="12"/>
  <c r="S87"/>
  <c r="R70" i="13"/>
  <c r="R87"/>
  <c r="R88"/>
  <c r="P102"/>
  <c r="Y66" i="14"/>
  <c r="W102"/>
  <c r="Y74"/>
  <c r="X102"/>
  <c r="Y62"/>
  <c r="R83" i="13"/>
  <c r="Q80"/>
  <c r="R80" s="1"/>
  <c r="R102" i="12"/>
  <c r="S64"/>
  <c r="X102" i="11"/>
  <c r="Y71"/>
  <c r="Y65"/>
  <c r="W102"/>
  <c r="P102" i="10"/>
  <c r="Q102"/>
  <c r="R66"/>
  <c r="R80"/>
  <c r="X82" i="9"/>
  <c r="Y82" s="1"/>
  <c r="X74"/>
  <c r="Y74" s="1"/>
  <c r="W102"/>
  <c r="Q85" i="8"/>
  <c r="R75"/>
  <c r="P102"/>
  <c r="AB71" i="7"/>
  <c r="AB65"/>
  <c r="Z102"/>
  <c r="AA62"/>
  <c r="AA102" s="1"/>
  <c r="AB74" i="6"/>
  <c r="AB82"/>
  <c r="AA62"/>
  <c r="AA102" s="1"/>
  <c r="AB85"/>
  <c r="Q72" i="5"/>
  <c r="Q71"/>
  <c r="P102"/>
  <c r="O102"/>
  <c r="AA84" i="4"/>
  <c r="AA73"/>
  <c r="Y102"/>
  <c r="Z102"/>
  <c r="W102" i="3"/>
  <c r="Y65"/>
  <c r="Y79"/>
  <c r="R83" i="2"/>
  <c r="Q66"/>
  <c r="R62"/>
  <c r="Q75"/>
  <c r="R75" s="1"/>
  <c r="W102" i="1"/>
  <c r="X79"/>
  <c r="X102" s="1"/>
  <c r="Y62"/>
  <c r="Y12" i="14"/>
  <c r="Y28"/>
  <c r="Q20" i="13"/>
  <c r="R20" s="1"/>
  <c r="R32"/>
  <c r="R33"/>
  <c r="Q29"/>
  <c r="R29" s="1"/>
  <c r="Q13"/>
  <c r="R13" s="1"/>
  <c r="R51" s="1"/>
  <c r="F22" i="15" s="1"/>
  <c r="S25" i="12"/>
  <c r="S17"/>
  <c r="S51" s="1"/>
  <c r="F21" i="15" s="1"/>
  <c r="R28" i="10"/>
  <c r="AA33" i="7"/>
  <c r="AB33" s="1"/>
  <c r="AB25"/>
  <c r="AA28" i="6"/>
  <c r="AB28" s="1"/>
  <c r="AB32"/>
  <c r="P22" i="5"/>
  <c r="Q22" s="1"/>
  <c r="P14"/>
  <c r="Q14" s="1"/>
  <c r="Q51" s="1"/>
  <c r="F13" i="15" s="1"/>
  <c r="Z32" i="4"/>
  <c r="AA32" s="1"/>
  <c r="AA33"/>
  <c r="AA14"/>
  <c r="AA51" s="1"/>
  <c r="F12" i="15" s="1"/>
  <c r="X20" i="3"/>
  <c r="Y20" s="1"/>
  <c r="X21"/>
  <c r="Y21" s="1"/>
  <c r="Y51" s="1"/>
  <c r="F11" i="15" s="1"/>
  <c r="Y28" i="3"/>
  <c r="AB11" i="7" l="1"/>
  <c r="AB51" s="1"/>
  <c r="F16" i="15" s="1"/>
  <c r="AA51" i="7"/>
  <c r="E16" i="15" s="1"/>
  <c r="X51" i="14"/>
  <c r="E23" i="15" s="1"/>
  <c r="Y51" i="9"/>
  <c r="F25" i="15" s="1"/>
  <c r="P51" i="5"/>
  <c r="E13" i="15" s="1"/>
  <c r="R51" i="8"/>
  <c r="F17" i="15" s="1"/>
  <c r="Y51" i="14"/>
  <c r="F23" i="15" s="1"/>
  <c r="R51" i="10"/>
  <c r="F19" i="15" s="1"/>
  <c r="X51" i="9"/>
  <c r="E25" i="15" s="1"/>
  <c r="X51" i="3"/>
  <c r="E11" i="15" s="1"/>
  <c r="Q51" i="13"/>
  <c r="E22" i="15" s="1"/>
  <c r="AB51" i="6"/>
  <c r="F15" i="15" s="1"/>
  <c r="Z51" i="4"/>
  <c r="E12" i="15" s="1"/>
  <c r="AA51" i="6"/>
  <c r="E15" i="15" s="1"/>
  <c r="Q102" i="2"/>
  <c r="Y102" i="3"/>
  <c r="AA102" i="4"/>
  <c r="Q102" i="5"/>
  <c r="Q102" i="8"/>
  <c r="Y102" i="11"/>
  <c r="S102" i="12"/>
  <c r="R102" i="13"/>
  <c r="Y102" i="14"/>
  <c r="Q102" i="13"/>
  <c r="R102" i="10"/>
  <c r="Y102" i="9"/>
  <c r="X102"/>
  <c r="R102" i="8"/>
  <c r="R85"/>
  <c r="AB62" i="7"/>
  <c r="AB102" s="1"/>
  <c r="AB62" i="6"/>
  <c r="AB102" s="1"/>
  <c r="R66" i="2"/>
  <c r="R102" s="1"/>
  <c r="Y79" i="1"/>
  <c r="Y102" s="1"/>
  <c r="D46" i="2"/>
  <c r="E46"/>
  <c r="F46"/>
  <c r="G46"/>
  <c r="H46"/>
  <c r="I46"/>
  <c r="J46"/>
  <c r="K46"/>
  <c r="L46"/>
  <c r="M46"/>
  <c r="D47"/>
  <c r="E47"/>
  <c r="F47"/>
  <c r="G47"/>
  <c r="H47"/>
  <c r="I47"/>
  <c r="J47"/>
  <c r="K47"/>
  <c r="L47"/>
  <c r="M47"/>
  <c r="E48"/>
  <c r="F48"/>
  <c r="G48"/>
  <c r="H48"/>
  <c r="I48"/>
  <c r="J48"/>
  <c r="K48"/>
  <c r="M48"/>
  <c r="E49"/>
  <c r="F49"/>
  <c r="F50" s="1"/>
  <c r="G49"/>
  <c r="H49"/>
  <c r="I49"/>
  <c r="I50" s="1"/>
  <c r="K49"/>
  <c r="M49"/>
  <c r="M50" s="1"/>
  <c r="E50"/>
  <c r="G50"/>
  <c r="K50"/>
  <c r="C47"/>
  <c r="C46"/>
  <c r="C48" s="1"/>
  <c r="N13"/>
  <c r="N14"/>
  <c r="N15"/>
  <c r="O15" s="1"/>
  <c r="N16"/>
  <c r="O16" s="1"/>
  <c r="N17"/>
  <c r="N18"/>
  <c r="O18" s="1"/>
  <c r="N20"/>
  <c r="O20" s="1"/>
  <c r="N21"/>
  <c r="N22"/>
  <c r="N23"/>
  <c r="O23"/>
  <c r="N24"/>
  <c r="O24"/>
  <c r="N25"/>
  <c r="N26"/>
  <c r="O26" s="1"/>
  <c r="N27"/>
  <c r="O27" s="1"/>
  <c r="N28"/>
  <c r="N29"/>
  <c r="N30"/>
  <c r="N31"/>
  <c r="O31"/>
  <c r="N32"/>
  <c r="O32"/>
  <c r="N33"/>
  <c r="N34"/>
  <c r="O34" s="1"/>
  <c r="N11"/>
  <c r="N51" s="1"/>
  <c r="B9" i="15" s="1"/>
  <c r="D46" i="1"/>
  <c r="E46"/>
  <c r="F46"/>
  <c r="G46"/>
  <c r="H46"/>
  <c r="I46"/>
  <c r="J46"/>
  <c r="K46"/>
  <c r="L46"/>
  <c r="M46"/>
  <c r="N46"/>
  <c r="O46"/>
  <c r="P46"/>
  <c r="Q46"/>
  <c r="R46"/>
  <c r="S46"/>
  <c r="T46"/>
  <c r="D47"/>
  <c r="E47"/>
  <c r="F47"/>
  <c r="G47"/>
  <c r="H47"/>
  <c r="I47"/>
  <c r="J47"/>
  <c r="K47"/>
  <c r="L47"/>
  <c r="M47"/>
  <c r="N47"/>
  <c r="O47"/>
  <c r="P47"/>
  <c r="Q47"/>
  <c r="R47"/>
  <c r="S47"/>
  <c r="T47"/>
  <c r="D48"/>
  <c r="E48"/>
  <c r="F48"/>
  <c r="G48"/>
  <c r="H48"/>
  <c r="I48"/>
  <c r="J48"/>
  <c r="K48"/>
  <c r="L48"/>
  <c r="M48"/>
  <c r="N48"/>
  <c r="O48"/>
  <c r="P48"/>
  <c r="Q48"/>
  <c r="R48"/>
  <c r="S48"/>
  <c r="T48"/>
  <c r="D49"/>
  <c r="E49"/>
  <c r="F49"/>
  <c r="G49"/>
  <c r="H49"/>
  <c r="I49"/>
  <c r="J49"/>
  <c r="K49"/>
  <c r="L49"/>
  <c r="M49"/>
  <c r="N49"/>
  <c r="N50" s="1"/>
  <c r="O49"/>
  <c r="P49"/>
  <c r="Q49"/>
  <c r="Q50" s="1"/>
  <c r="R49"/>
  <c r="R50" s="1"/>
  <c r="S49"/>
  <c r="S50" s="1"/>
  <c r="T49"/>
  <c r="T50" s="1"/>
  <c r="D50"/>
  <c r="E50"/>
  <c r="F50"/>
  <c r="G50"/>
  <c r="H50"/>
  <c r="I50"/>
  <c r="J50"/>
  <c r="K50"/>
  <c r="L50"/>
  <c r="M50"/>
  <c r="O50"/>
  <c r="P50"/>
  <c r="C47"/>
  <c r="C46"/>
  <c r="C48" s="1"/>
  <c r="U13"/>
  <c r="U14"/>
  <c r="V14" s="1"/>
  <c r="W14" s="1"/>
  <c r="U15"/>
  <c r="V15"/>
  <c r="U16"/>
  <c r="U17"/>
  <c r="U18"/>
  <c r="V18" s="1"/>
  <c r="U20"/>
  <c r="U21"/>
  <c r="U22"/>
  <c r="V22" s="1"/>
  <c r="W22" s="1"/>
  <c r="X22" s="1"/>
  <c r="U23"/>
  <c r="V23"/>
  <c r="U24"/>
  <c r="U25"/>
  <c r="U26"/>
  <c r="V26" s="1"/>
  <c r="U27"/>
  <c r="V27"/>
  <c r="U28"/>
  <c r="U29"/>
  <c r="U30"/>
  <c r="V30"/>
  <c r="W30" s="1"/>
  <c r="U31"/>
  <c r="V31" s="1"/>
  <c r="U32"/>
  <c r="U33"/>
  <c r="U34"/>
  <c r="V34" s="1"/>
  <c r="U11"/>
  <c r="U51" s="1"/>
  <c r="B8" i="15" s="1"/>
  <c r="B7" s="1"/>
  <c r="F24"/>
  <c r="E24"/>
  <c r="D24"/>
  <c r="C24"/>
  <c r="B24"/>
  <c r="F18"/>
  <c r="E18"/>
  <c r="D18"/>
  <c r="C18"/>
  <c r="B18"/>
  <c r="E14"/>
  <c r="D14"/>
  <c r="C14"/>
  <c r="B14"/>
  <c r="F14"/>
  <c r="F10"/>
  <c r="E10"/>
  <c r="D10"/>
  <c r="C10"/>
  <c r="B10"/>
  <c r="L49" i="2" l="1"/>
  <c r="D49"/>
  <c r="W34" i="1"/>
  <c r="H50" i="2"/>
  <c r="J49"/>
  <c r="J50" s="1"/>
  <c r="L48"/>
  <c r="L50" s="1"/>
  <c r="D48"/>
  <c r="D50" s="1"/>
  <c r="C49"/>
  <c r="C50" s="1"/>
  <c r="P18"/>
  <c r="Q27"/>
  <c r="P27"/>
  <c r="P34"/>
  <c r="Q34" s="1"/>
  <c r="P26"/>
  <c r="P31"/>
  <c r="P23"/>
  <c r="Q23" s="1"/>
  <c r="O33"/>
  <c r="P33" s="1"/>
  <c r="O25"/>
  <c r="Q25" s="1"/>
  <c r="P20"/>
  <c r="Q20" s="1"/>
  <c r="O17"/>
  <c r="P17" s="1"/>
  <c r="O28"/>
  <c r="Q18"/>
  <c r="P15"/>
  <c r="O30"/>
  <c r="P30" s="1"/>
  <c r="P25"/>
  <c r="O22"/>
  <c r="P22" s="1"/>
  <c r="O14"/>
  <c r="P16"/>
  <c r="Q16" s="1"/>
  <c r="O13"/>
  <c r="P13" s="1"/>
  <c r="P32"/>
  <c r="Q32" s="1"/>
  <c r="O29"/>
  <c r="P24"/>
  <c r="O21"/>
  <c r="P21" s="1"/>
  <c r="O11"/>
  <c r="C50" i="1"/>
  <c r="C49"/>
  <c r="X30"/>
  <c r="Y30" s="1"/>
  <c r="W18"/>
  <c r="V32"/>
  <c r="V24"/>
  <c r="V29"/>
  <c r="V21"/>
  <c r="W21" s="1"/>
  <c r="V20"/>
  <c r="X18"/>
  <c r="W15"/>
  <c r="W27"/>
  <c r="W32"/>
  <c r="W24"/>
  <c r="X24" s="1"/>
  <c r="Y22"/>
  <c r="X34"/>
  <c r="Y34" s="1"/>
  <c r="V28"/>
  <c r="W23"/>
  <c r="V33"/>
  <c r="W33" s="1"/>
  <c r="V25"/>
  <c r="W20"/>
  <c r="V17"/>
  <c r="W17" s="1"/>
  <c r="W26"/>
  <c r="W31"/>
  <c r="V16"/>
  <c r="X16" s="1"/>
  <c r="X14"/>
  <c r="Y14" s="1"/>
  <c r="W16"/>
  <c r="V13"/>
  <c r="V11"/>
  <c r="B26" i="15"/>
  <c r="Y18" i="1" l="1"/>
  <c r="V51"/>
  <c r="C8" i="15" s="1"/>
  <c r="C7" s="1"/>
  <c r="C26" s="1"/>
  <c r="X15" i="1"/>
  <c r="Y15" s="1"/>
  <c r="O51" i="2"/>
  <c r="C9" i="15" s="1"/>
  <c r="R27" i="2"/>
  <c r="R18"/>
  <c r="Q26"/>
  <c r="R26" s="1"/>
  <c r="P29"/>
  <c r="Q15"/>
  <c r="R15" s="1"/>
  <c r="R20"/>
  <c r="R34"/>
  <c r="P14"/>
  <c r="Q24"/>
  <c r="R24" s="1"/>
  <c r="Q30"/>
  <c r="R30" s="1"/>
  <c r="Q21"/>
  <c r="R21" s="1"/>
  <c r="R32"/>
  <c r="Q31"/>
  <c r="R31" s="1"/>
  <c r="R23"/>
  <c r="R16"/>
  <c r="P28"/>
  <c r="Q22"/>
  <c r="R22" s="1"/>
  <c r="Q13"/>
  <c r="R13" s="1"/>
  <c r="R25"/>
  <c r="Q17"/>
  <c r="R17" s="1"/>
  <c r="Q33"/>
  <c r="R33" s="1"/>
  <c r="P11"/>
  <c r="P51" s="1"/>
  <c r="D9" i="15" s="1"/>
  <c r="X26" i="1"/>
  <c r="Y26" s="1"/>
  <c r="X31"/>
  <c r="Y31" s="1"/>
  <c r="X17"/>
  <c r="Y17" s="1"/>
  <c r="X27"/>
  <c r="Y27" s="1"/>
  <c r="X23"/>
  <c r="Y23" s="1"/>
  <c r="Y21"/>
  <c r="X21"/>
  <c r="W25"/>
  <c r="X25" s="1"/>
  <c r="W13"/>
  <c r="X20"/>
  <c r="Y20" s="1"/>
  <c r="X33"/>
  <c r="Y33" s="1"/>
  <c r="Y24"/>
  <c r="X32"/>
  <c r="Y32" s="1"/>
  <c r="Y16"/>
  <c r="W28"/>
  <c r="W29"/>
  <c r="X29" s="1"/>
  <c r="W11"/>
  <c r="W51" s="1"/>
  <c r="D8" i="15" s="1"/>
  <c r="D7" s="1"/>
  <c r="D26" s="1"/>
  <c r="X28" i="1" l="1"/>
  <c r="Y28" s="1"/>
  <c r="Q28" i="2"/>
  <c r="R28" s="1"/>
  <c r="Q29"/>
  <c r="R29" s="1"/>
  <c r="Q14"/>
  <c r="R14" s="1"/>
  <c r="Q11"/>
  <c r="Y29" i="1"/>
  <c r="X13"/>
  <c r="Y13" s="1"/>
  <c r="Y25"/>
  <c r="X11"/>
  <c r="Y11" l="1"/>
  <c r="Y51" s="1"/>
  <c r="F8" i="15" s="1"/>
  <c r="X51" i="1"/>
  <c r="E8" i="15" s="1"/>
  <c r="R11" i="2"/>
  <c r="R51" s="1"/>
  <c r="F9" i="15" s="1"/>
  <c r="Q51" i="2"/>
  <c r="E9" i="15" s="1"/>
  <c r="F7" l="1"/>
  <c r="F26" s="1"/>
  <c r="E7"/>
  <c r="E26" s="1"/>
</calcChain>
</file>

<file path=xl/sharedStrings.xml><?xml version="1.0" encoding="utf-8"?>
<sst xmlns="http://schemas.openxmlformats.org/spreadsheetml/2006/main" count="13389" uniqueCount="398">
  <si>
    <t>Учебный год:</t>
  </si>
  <si>
    <t>Группа:</t>
  </si>
  <si>
    <t>Образовательная область:</t>
  </si>
  <si>
    <r>
      <t xml:space="preserve">Цель: </t>
    </r>
    <r>
      <rPr>
        <b/>
        <i/>
        <sz val="9"/>
        <rFont val="Times New Roman"/>
        <family val="1"/>
        <charset val="204"/>
      </rPr>
      <t>формирование у детей интереса и ценностного отношения к занятиям физической культурой, гармоничное физическое развитие.</t>
    </r>
  </si>
  <si>
    <t>Период мониторинга:</t>
  </si>
  <si>
    <t>№</t>
  </si>
  <si>
    <t>ФИО</t>
  </si>
  <si>
    <t>Развитие физических качеств (скоростных, силовых, гибкости, выносливости и координации)</t>
  </si>
  <si>
    <t>Бежать</t>
  </si>
  <si>
    <t>Подъём туловища в сед за 30 сек</t>
  </si>
  <si>
    <t>Прыгать в длину с места на 80 см и более</t>
  </si>
  <si>
    <t>Метать мяч (мешочек)</t>
  </si>
  <si>
    <t>непрерывно в медленном темпе не менее 2 мин</t>
  </si>
  <si>
    <t>90 м</t>
  </si>
  <si>
    <t>30 м или</t>
  </si>
  <si>
    <t>в цель с расстояния 3-4 м</t>
  </si>
  <si>
    <t>правой и левой рукой на 5-9 м</t>
  </si>
  <si>
    <t>челночный бег 3Х10 быстрее 11,2 с</t>
  </si>
  <si>
    <t>Накопление и обогащение двигательного опыта детей (овладение основными движениями)</t>
  </si>
  <si>
    <t>Формирование у воспитанников  потребности в двигательной активности и физическом совершенствовании</t>
  </si>
  <si>
    <t>Легко, свободно,ритмично, сохраняя осанку, направление и темп</t>
  </si>
  <si>
    <t>Лазать по гимастич. стенке (2,5 м) разным темпом</t>
  </si>
  <si>
    <t>Бросать мяч вверх, о землю и ловить его одной рукой</t>
  </si>
  <si>
    <t>Отбивать мяч</t>
  </si>
  <si>
    <t>Перестраиваться в колонну по 3, 4</t>
  </si>
  <si>
    <t>Выполнять команды на месте</t>
  </si>
  <si>
    <t>на месте &gt;= 10 раз</t>
  </si>
  <si>
    <t>в ходьбе 6 м</t>
  </si>
  <si>
    <t>С удовольств участвовать в подвиж и спортивн играх, праздниках</t>
  </si>
  <si>
    <t>Самостоятельно организовывать знакомые подвижные игры, проявляя инициативу и творчество</t>
  </si>
  <si>
    <t xml:space="preserve">Помогать взрослым готовить физ. инвентарь для упражнений, убирать его </t>
  </si>
  <si>
    <t>ходить</t>
  </si>
  <si>
    <t>бегать</t>
  </si>
  <si>
    <t>Результаты освоения Программы, %</t>
  </si>
  <si>
    <t>начало учебного года</t>
  </si>
  <si>
    <t>Низкий уровень</t>
  </si>
  <si>
    <t>Средний уровень</t>
  </si>
  <si>
    <t>Достаточный уровень</t>
  </si>
  <si>
    <t>Высокий уровень</t>
  </si>
  <si>
    <t>ВЫПОЛНЕНО</t>
  </si>
  <si>
    <t>"Н" - Показатель не проявляется в деятельности, большинство компонентов недостаточно развиты</t>
  </si>
  <si>
    <t>"С" - Показатель проявляется неустойчиво, отдельные компоненты недостаточно развиты</t>
  </si>
  <si>
    <t>"Д" - Показатель у ребенка сформирован, соответствует возрасту</t>
  </si>
  <si>
    <t>"В" - Показатель у ребенка сформирован с превышением нормы, опережающее развитие</t>
  </si>
  <si>
    <t>НИЗКИЙ</t>
  </si>
  <si>
    <t>СРЕДНИЙ</t>
  </si>
  <si>
    <t>ДОСТАТОЧНЫЙ</t>
  </si>
  <si>
    <t>ВЫСОКИЙ</t>
  </si>
  <si>
    <t>Уровень НИЗКИЙ - Н, %</t>
  </si>
  <si>
    <t>Уровень СРЕДНИЙ - С, %</t>
  </si>
  <si>
    <t>Уровень ДОСТАТОЧНЫЙ - Д, %</t>
  </si>
  <si>
    <t>Уровень ВЫСОКИЙ - В, %</t>
  </si>
  <si>
    <t>Выполнено (С+Д+В), %</t>
  </si>
  <si>
    <t>В среднем за группу, %</t>
  </si>
  <si>
    <t>2014-2015</t>
  </si>
  <si>
    <t>Группа ОРН детей 5-6 лет 2/4</t>
  </si>
  <si>
    <t>Физическое развитие</t>
  </si>
  <si>
    <t>Стартовая (начало учебного года)</t>
  </si>
  <si>
    <t>конец учебного года</t>
  </si>
  <si>
    <r>
      <t xml:space="preserve">Цель: </t>
    </r>
    <r>
      <rPr>
        <b/>
        <i/>
        <sz val="12"/>
        <rFont val="Times New Roman"/>
        <family val="1"/>
        <charset val="204"/>
      </rPr>
      <t>охрана здоровья детей и формирование основы культуры здоровья.</t>
    </r>
  </si>
  <si>
    <t>Сохранение и укрепление физического и психического здоровья детей</t>
  </si>
  <si>
    <t>Воспитание культурно-гигиенических навыков</t>
  </si>
  <si>
    <t>Своевременно выполнять основные гигиенические правила без напоминания</t>
  </si>
  <si>
    <t>Охотно осуществлять элементарные оздор-закал процедуры</t>
  </si>
  <si>
    <t>Уметь быстро, аккуратно одеваться, раздеваться; порядок в шкафу; заправлять постель</t>
  </si>
  <si>
    <t>Культура еды: вилка, нож; есть аккуратно; осанка; благодарить</t>
  </si>
  <si>
    <t>Адаптивное поведение, обладать эмоционально-волевыми качествами</t>
  </si>
  <si>
    <t>Иметь нормальный аппетит; спокойный и глубокий сон</t>
  </si>
  <si>
    <t>Уметь самостоятельно организовывать подвижные игры</t>
  </si>
  <si>
    <t>Формирование начальных представлений о здоровом образе жизни</t>
  </si>
  <si>
    <t>Представлять об особенностях функционирования и целостности человеческого организма</t>
  </si>
  <si>
    <t>Знать важные компоненты здорового образа жизни</t>
  </si>
  <si>
    <t>Знать факторы разрушающие здоровье</t>
  </si>
  <si>
    <t>Иметь полезные привычки</t>
  </si>
  <si>
    <t>Итоговая (конец учебного года)</t>
  </si>
  <si>
    <r>
      <t xml:space="preserve">Цель: </t>
    </r>
    <r>
      <rPr>
        <b/>
        <i/>
        <sz val="8"/>
        <rFont val="Times New Roman"/>
        <family val="1"/>
        <charset val="204"/>
      </rPr>
      <t>формирование основ безопасности собственной жизнедеятельности и формирование предпосылок экологического сознания (безопасности окружающего мира).</t>
    </r>
  </si>
  <si>
    <t>Формирование представлений об опасных для человека и окружающего мира природы ситуациях и способах поведения в них</t>
  </si>
  <si>
    <t>приобщение к правилам безопасного для человека и окружающего мира природы поведения</t>
  </si>
  <si>
    <t>Осторожен, избегает травм, предусмотрителен</t>
  </si>
  <si>
    <t>Знать, кому можно, нельзя сообщать сведения о себе</t>
  </si>
  <si>
    <t>Знать своё имя, фам, возраст, родителей, адр, ТЛФ</t>
  </si>
  <si>
    <t>Иметь навыки культыру поведения в природе</t>
  </si>
  <si>
    <t>Знать, в каких случаях обращаться за помощью к взрослому</t>
  </si>
  <si>
    <t>знать телефоны "01", "02", "03"</t>
  </si>
  <si>
    <t>правила безопасного передвижения в пеомещении</t>
  </si>
  <si>
    <t>правила безопасного участия в играх</t>
  </si>
  <si>
    <t>не загрязнять природу</t>
  </si>
  <si>
    <t>беречь растения, животных</t>
  </si>
  <si>
    <t>беречь воду</t>
  </si>
  <si>
    <t>передачу детям знаний о правилах безопасности дорожного движения в качестве пешехода и пассажира транспортного средства</t>
  </si>
  <si>
    <t>Формирование осторожного и осмотрительного отношения к потенциально опасным для человека и окружающего мира природы ситуациям</t>
  </si>
  <si>
    <t>Знать о светофоре</t>
  </si>
  <si>
    <t>Знать некоторые дорожные знаки</t>
  </si>
  <si>
    <t>Знать тран-ные средства обществ транспорта, правила поведения</t>
  </si>
  <si>
    <t>Знать спец транспорт, его предназначение</t>
  </si>
  <si>
    <t>Знать правила поведения на остановке, вблизи проезжей части</t>
  </si>
  <si>
    <t>Правильное взаимодействие с животными</t>
  </si>
  <si>
    <t>Правильное взаимодействие с растениями</t>
  </si>
  <si>
    <t>Знать о взаимосвязях в животном и растительном мире</t>
  </si>
  <si>
    <t>Уметь одеваться по погоде. Возможность заболеть</t>
  </si>
  <si>
    <t>Социально-коммуникативное развитие</t>
  </si>
  <si>
    <r>
      <t xml:space="preserve">Цель: </t>
    </r>
    <r>
      <rPr>
        <b/>
        <i/>
        <sz val="10"/>
        <rFont val="Times New Roman"/>
        <family val="1"/>
        <charset val="204"/>
      </rPr>
      <t>освоение первоначальных представлений социального характера и включение детей в систему социальных отношений.</t>
    </r>
  </si>
  <si>
    <t>Развитие игровой деятельности детей</t>
  </si>
  <si>
    <t>Договариваться с партнерами</t>
  </si>
  <si>
    <t>Подчиняться правилам игры</t>
  </si>
  <si>
    <t>Играть в зависимости от количества детей</t>
  </si>
  <si>
    <t>Создавать творческую предметно-игровую среду</t>
  </si>
  <si>
    <t>В дидактических играх</t>
  </si>
  <si>
    <t>Объяснять правила игры сверстникам</t>
  </si>
  <si>
    <t xml:space="preserve">Использовать кино, лит-ру, экскурсии и др. для обогащения игры </t>
  </si>
  <si>
    <t>После просмотра спектакля оценить</t>
  </si>
  <si>
    <t>Сыграть несколько ролей в спектаклях</t>
  </si>
  <si>
    <t>оценивать свои возожности</t>
  </si>
  <si>
    <t>без раздражения воспринимать проигрыш</t>
  </si>
  <si>
    <t>игру актёров</t>
  </si>
  <si>
    <t>средства худ-ной выразительности</t>
  </si>
  <si>
    <t>элементы худ-ного оформления постановки</t>
  </si>
  <si>
    <t>во что играть</t>
  </si>
  <si>
    <t xml:space="preserve">кто кем будет в игре </t>
  </si>
  <si>
    <t>Приобщение к элементарным общепринятым нормам и правилам взаимоотношения со сверстниками и взрослыми (в том числе моральным)</t>
  </si>
  <si>
    <t>В конфликте искать приемлемые способы разрешения спора</t>
  </si>
  <si>
    <t>Доброжелателен с детьми, уважителен со взрослыми</t>
  </si>
  <si>
    <t>Умеет попросить о помощи, заявить о потребностях</t>
  </si>
  <si>
    <t>Проявляет чувство самоуважения, собственного достоинства</t>
  </si>
  <si>
    <t>Проявляет сочувствие, жалость, помогает, делится</t>
  </si>
  <si>
    <t>Способен следовать нормам, правилам, слову, договору</t>
  </si>
  <si>
    <t>Проявлять настойчивость, терпение; преодолевать трудности</t>
  </si>
  <si>
    <r>
      <t xml:space="preserve">Цель: </t>
    </r>
    <r>
      <rPr>
        <b/>
        <i/>
        <sz val="12"/>
        <rFont val="Times New Roman"/>
        <family val="1"/>
        <charset val="204"/>
      </rPr>
      <t>формирование положительного отношения к труду.</t>
    </r>
  </si>
  <si>
    <t>Стартовая/Итоговая (начало/конец учебного года)</t>
  </si>
  <si>
    <t>Развитие трудовой деятельности</t>
  </si>
  <si>
    <t>Воспитание ценностного отношения к собственному труду, труду других людей и его результатам</t>
  </si>
  <si>
    <t>Формирование первичных представлений о труде взрослых, его роли в обществе и жизни каждого человека</t>
  </si>
  <si>
    <t>Уметь доводить начатое дело до конца; проявлять творчество, инициативу</t>
  </si>
  <si>
    <t>Стремится быть причастным к труду взрослых</t>
  </si>
  <si>
    <t xml:space="preserve">Убирать постель после сна. Добросоветсно выполнять обязанности дежурного </t>
  </si>
  <si>
    <t>Бережно относиться к поделкам, рисункам (своим и сверстников)</t>
  </si>
  <si>
    <t>С удовольствием демонстрировать результаты своего труда; его оценка</t>
  </si>
  <si>
    <t>Бережно относиться к предметам, игрушкам; убирать всё по местам</t>
  </si>
  <si>
    <t>Иметь представления о труде людей, назвать качества человека труда</t>
  </si>
  <si>
    <t>Может назвать несколько профессий</t>
  </si>
  <si>
    <t>В играх, драматиз эмоц-выраз играет роли профессии</t>
  </si>
  <si>
    <t>помогать поливать, убирать, др. участок</t>
  </si>
  <si>
    <t>изготовлять (ремонт) пособия, игрушки, книги, др.</t>
  </si>
  <si>
    <r>
      <t xml:space="preserve">Цель: </t>
    </r>
    <r>
      <rPr>
        <b/>
        <i/>
        <sz val="12"/>
        <rFont val="Times New Roman"/>
        <family val="1"/>
        <charset val="204"/>
      </rPr>
      <t>развитие у детей познавательных интересов, интеллектуального развития детей.</t>
    </r>
  </si>
  <si>
    <t>Развитие познавательно-исследовательской и продуктивной (конструктивной) деятельности</t>
  </si>
  <si>
    <t>Хотеть заниматься интересными делами, уметь их находить</t>
  </si>
  <si>
    <t>Проявлять любознательность, стремиться к освоению нового</t>
  </si>
  <si>
    <t>Устанавливать простые причинно-следственные связи</t>
  </si>
  <si>
    <t>Выстраивать предположения; обобщать результаты</t>
  </si>
  <si>
    <t>Объединять предметы; обозначать их обобщ. понятием</t>
  </si>
  <si>
    <t>Владеть логическими операциями: анализ, сравн, др.</t>
  </si>
  <si>
    <t>КОНСТРУИРОВАНИЕ</t>
  </si>
  <si>
    <t>Применять разные средства для достижения результата: схемы, модели, рисунки, образцы, др.</t>
  </si>
  <si>
    <t>Способы получения новой целостности</t>
  </si>
  <si>
    <t>комбинаторика</t>
  </si>
  <si>
    <t>изменение пространственного положения</t>
  </si>
  <si>
    <t>дополнение и убирание лишнего</t>
  </si>
  <si>
    <t>Сенсорное развитие</t>
  </si>
  <si>
    <t>Самостоятельно подбирать строительный материал</t>
  </si>
  <si>
    <t>Устанавливать связь между постройками и жизнью</t>
  </si>
  <si>
    <t>Работать коллективно</t>
  </si>
  <si>
    <t>Сгибать лист вчетверо в разных направлениях</t>
  </si>
  <si>
    <t>Создавать из бумаги объёмные фигуры</t>
  </si>
  <si>
    <t>Правильно пользоваться ножницами</t>
  </si>
  <si>
    <t>Выполнять несложные поделки способом оригами</t>
  </si>
  <si>
    <t>Делать игрушки, сувениры из природного и бросового материала</t>
  </si>
  <si>
    <t>Целостно-расчлененный анализ объект</t>
  </si>
  <si>
    <t>Изменять пространственное расположение частей сложной фигуры (от 4 до 8 преобразований)</t>
  </si>
  <si>
    <t>Выделять основные части и детали конструкций</t>
  </si>
  <si>
    <t>Планировать создание постройки</t>
  </si>
  <si>
    <t>Формирование элементарных математических представлений  (ФЭМП)</t>
  </si>
  <si>
    <t>Количество и счёт</t>
  </si>
  <si>
    <t>Величина. СЕНСОРНОЕ РАЗВИТИЕ</t>
  </si>
  <si>
    <t>Иметь представление об отношении целого и части: часть меньше целого</t>
  </si>
  <si>
    <t>Считать (отсчитывать) до 10</t>
  </si>
  <si>
    <t>Отвечать: "Сколько?" "Который по счёту?"</t>
  </si>
  <si>
    <t>Состав числа из единиц до 5</t>
  </si>
  <si>
    <t>Сравнивать рядом стоящие числа до 10</t>
  </si>
  <si>
    <t>Уравнивать неравные группы двумя способами</t>
  </si>
  <si>
    <t>Сравнивать 2 предмета по эталону</t>
  </si>
  <si>
    <t>Сравнивать предметы на глаз</t>
  </si>
  <si>
    <t xml:space="preserve">Сравнивать предметы путём наложения и приложения </t>
  </si>
  <si>
    <t>Располагать предметы по убыванию или нарастанию</t>
  </si>
  <si>
    <t>Форма. СЕНСОРНОЕ РАЗВИТИЕ</t>
  </si>
  <si>
    <t>Ориентировка во времени и пространстве</t>
  </si>
  <si>
    <t>Знать овал, сравнивать его с кругом, прямоугольник</t>
  </si>
  <si>
    <t>Знать особенности геометрич. фигур</t>
  </si>
  <si>
    <t>Различать форму предметов</t>
  </si>
  <si>
    <t>Анализировать и сравнивать предметы по форме</t>
  </si>
  <si>
    <t>Создавать целое из частей (собирать пазлы 20-30 и более)</t>
  </si>
  <si>
    <t>Последовательность частей суток</t>
  </si>
  <si>
    <t>Текущий день недели; вчера, сегодня, завтра; праздник</t>
  </si>
  <si>
    <t>Положение предмета по отношению к другому</t>
  </si>
  <si>
    <t>Определить своё местонахождение среди предметов и людей</t>
  </si>
  <si>
    <t>круглую</t>
  </si>
  <si>
    <t>треугольную</t>
  </si>
  <si>
    <t>четырехугольную</t>
  </si>
  <si>
    <t>Познавательное развитие</t>
  </si>
  <si>
    <t>Формирование целостной картины мира, расширение кругозора детей</t>
  </si>
  <si>
    <t>Может назвать некоторые природные зоны и характерные животные и растения</t>
  </si>
  <si>
    <t>Иметь представления о растениях: виды, размножение</t>
  </si>
  <si>
    <t>Знать и называть</t>
  </si>
  <si>
    <t>Переход веществ</t>
  </si>
  <si>
    <t>Знает и выполняет правила поведения на природе. Знает как человек может беречь природу</t>
  </si>
  <si>
    <t>животных, их повадки</t>
  </si>
  <si>
    <t>птиц</t>
  </si>
  <si>
    <t>насекомых</t>
  </si>
  <si>
    <t>земноводных</t>
  </si>
  <si>
    <t>из твёрдого состояния в жидкое</t>
  </si>
  <si>
    <t>из жидкого состояния в твёрдое</t>
  </si>
  <si>
    <t>домашних</t>
  </si>
  <si>
    <t>диких</t>
  </si>
  <si>
    <r>
      <t xml:space="preserve">Цель: </t>
    </r>
    <r>
      <rPr>
        <b/>
        <i/>
        <sz val="12"/>
        <rFont val="Times New Roman"/>
        <family val="1"/>
        <charset val="204"/>
      </rPr>
      <t>овладение конструктивными способами и средствами взаимодействия с окружающими людьми.</t>
    </r>
  </si>
  <si>
    <t>Развитие свободного общения со взрослыми и детьми</t>
  </si>
  <si>
    <t>Развитие всех компонентов устной речи детей (лексической стороны, грамматического строя речи, произносительной стороны речи; связной речи – диалогической и монологической форм) в различных формах и видах детской деятельности</t>
  </si>
  <si>
    <t>Инициативен в общении со взрослыми: ведёт диалог</t>
  </si>
  <si>
    <t>Поддержив тему разговора, отвечать на вопросы просьбы</t>
  </si>
  <si>
    <t>Способен к установлению устойчивых контактов с детьми: появляются друзья</t>
  </si>
  <si>
    <t>Свободно владеет родным языком: строит сложные предложения</t>
  </si>
  <si>
    <t>Строит связный рассказ по сюжетной картинке (картинкам)</t>
  </si>
  <si>
    <t>Использует обобщающие слова, антонимы, сравнения</t>
  </si>
  <si>
    <t>Сам запоминает и использует разные отрывки речи</t>
  </si>
  <si>
    <t>Чтение наизусть стихов, считалок</t>
  </si>
  <si>
    <t>Пересказывать небольшие сказки</t>
  </si>
  <si>
    <t>Составлять творческие рассказы</t>
  </si>
  <si>
    <t>Практическое овладение воспитанниками нормами речи</t>
  </si>
  <si>
    <t>Иметь элементарные представления о языковой действительности</t>
  </si>
  <si>
    <t>Использовать речь для планирования действий</t>
  </si>
  <si>
    <t>Понимать ситуацию на основе словесного описания</t>
  </si>
  <si>
    <t>Выражать свои чувства и намерения; вежлив</t>
  </si>
  <si>
    <t>Речь, в основном, грамматически правильная</t>
  </si>
  <si>
    <t>Произносительная сторона речи</t>
  </si>
  <si>
    <t>Правильное произнесение звуков</t>
  </si>
  <si>
    <t>Различение на слух сходных согласных звуков</t>
  </si>
  <si>
    <t>Фонематический слух (место звука в слове)</t>
  </si>
  <si>
    <t>Интонационная выразительность речи</t>
  </si>
  <si>
    <r>
      <t xml:space="preserve">Цель: </t>
    </r>
    <r>
      <rPr>
        <b/>
        <i/>
        <sz val="12"/>
        <rFont val="Times New Roman"/>
        <family val="1"/>
        <charset val="204"/>
      </rPr>
      <t>формирование интереса и потребности в чтении (восприятии) книг.</t>
    </r>
  </si>
  <si>
    <t>Формирование целостной картины мира, в том числе первичных ценностных представлений</t>
  </si>
  <si>
    <t>Развитие литературной речи</t>
  </si>
  <si>
    <t>Рассказывать различные истории</t>
  </si>
  <si>
    <t>Пытается сочинять сказки</t>
  </si>
  <si>
    <t>Проявлять интерес к игре с рифмой и словом</t>
  </si>
  <si>
    <t>Высказывать правильную оценку поступков героев литер произведений</t>
  </si>
  <si>
    <t>Иметь представл о жизни людей, событиях, природе</t>
  </si>
  <si>
    <t>Иметь чёткие представления  о "хорошо" и "плохо"</t>
  </si>
  <si>
    <t>Приобщение к словесному искусству, в том числе развитие художественного восприятия и эстетического вкуса</t>
  </si>
  <si>
    <t>Определять жанр произведения</t>
  </si>
  <si>
    <t>Называть любимого писателя</t>
  </si>
  <si>
    <t>Называть и рассказывать любимые сказки и рассказы</t>
  </si>
  <si>
    <t>Проявлять интерес к объёмным произведениям</t>
  </si>
  <si>
    <t>Читать по ролям стихи</t>
  </si>
  <si>
    <t>Речевое развитие</t>
  </si>
  <si>
    <t>Художественно-эстетическое развитие</t>
  </si>
  <si>
    <t>ХУДОЖЕСТВЕННОЕ ТВОРЧЕСТВО</t>
  </si>
  <si>
    <r>
      <t xml:space="preserve">Цель: </t>
    </r>
    <r>
      <rPr>
        <b/>
        <i/>
        <sz val="8"/>
        <rFont val="Times New Roman"/>
        <family val="1"/>
        <charset val="204"/>
      </rPr>
      <t>формирование интереса к эстетической стороне окружающей действительности, удовлетворение потребности детей в самовыражении.</t>
    </r>
  </si>
  <si>
    <t>Развитие продуктивной деятельности детей  (РИСОВАНИЕ,  художественный труд)</t>
  </si>
  <si>
    <t>Создавать изображения предметов</t>
  </si>
  <si>
    <t>Сюжетные изображения на темы</t>
  </si>
  <si>
    <t>Использовать различные цвета и оттенки</t>
  </si>
  <si>
    <t>Способы и приёмы рисования</t>
  </si>
  <si>
    <t>Форма, строение, пропорции, композиция</t>
  </si>
  <si>
    <t>окружающей жизни</t>
  </si>
  <si>
    <t>явлений природы</t>
  </si>
  <si>
    <t>литературных произведений</t>
  </si>
  <si>
    <t>с натуры</t>
  </si>
  <si>
    <t>по представлению</t>
  </si>
  <si>
    <t>карандашом</t>
  </si>
  <si>
    <t>кистью</t>
  </si>
  <si>
    <t>Развитие детского творчества</t>
  </si>
  <si>
    <t>Приобщение к изобразительному искусству</t>
  </si>
  <si>
    <t>Выполнять узоры по мотивам народного искусства, росписи</t>
  </si>
  <si>
    <t>Создавать оригинальные рисунки (не повторяющие рисунки других)</t>
  </si>
  <si>
    <t>Имеет представление о жанрах изобразительного искусства</t>
  </si>
  <si>
    <t xml:space="preserve">Знаком с репродукциями  картин известных художников </t>
  </si>
  <si>
    <t>Бережно относится к произведениям искусства</t>
  </si>
  <si>
    <t>дымковская</t>
  </si>
  <si>
    <t>филимоновская</t>
  </si>
  <si>
    <t>городецкая</t>
  </si>
  <si>
    <t>Полхов-Майдана</t>
  </si>
  <si>
    <t>гжельская</t>
  </si>
  <si>
    <t>Развитие продуктивной деятельности детей  (ЛЕПКА,  художественный труд)</t>
  </si>
  <si>
    <t>Лепить предметы разной формы разными способами</t>
  </si>
  <si>
    <t>Создавать небольшие сюжетные композиции, передавая</t>
  </si>
  <si>
    <t>Умение лепить мелкие детали</t>
  </si>
  <si>
    <t>Работа стекой</t>
  </si>
  <si>
    <t>Навык аккуратной лепки</t>
  </si>
  <si>
    <t>Использовать дополнительные материалы</t>
  </si>
  <si>
    <t>Создавать изображения по мотивам народных игрушек</t>
  </si>
  <si>
    <t>Создавать оригинальные работы (не повторяющие работы других)</t>
  </si>
  <si>
    <t>пластическим</t>
  </si>
  <si>
    <t>конструктиным</t>
  </si>
  <si>
    <t>комбинированным</t>
  </si>
  <si>
    <t>пропорции</t>
  </si>
  <si>
    <t>позы</t>
  </si>
  <si>
    <t>движения фигур</t>
  </si>
  <si>
    <t>Развитие продуктивной деятельности детей  (АППЛИКАЦИЯ,  художественный труд)</t>
  </si>
  <si>
    <t>Создавать фигуры</t>
  </si>
  <si>
    <t>Создавать из фигур изображения предметов</t>
  </si>
  <si>
    <t>Создавать декоративные композиции</t>
  </si>
  <si>
    <t>Вырезать одинаковые фигуры из бумаги, сложенной гармошкой</t>
  </si>
  <si>
    <t>Вырезать симметричные изображения из бумаги, сложенной пополам</t>
  </si>
  <si>
    <t>Аккуратно, бережно относиться  к материалам</t>
  </si>
  <si>
    <t>Создавать выразительные образы</t>
  </si>
  <si>
    <t>Обогащать изображения дополнительными деталями</t>
  </si>
  <si>
    <t>разрезать бумагу на разные полоски</t>
  </si>
  <si>
    <t>вырезать круги, овалы, треуг-ки, прямоуг -ки</t>
  </si>
  <si>
    <t>преобразовывать одни фигуры в другие</t>
  </si>
  <si>
    <r>
      <t xml:space="preserve">Цель: </t>
    </r>
    <r>
      <rPr>
        <b/>
        <i/>
        <sz val="12"/>
        <rFont val="Times New Roman"/>
        <family val="1"/>
        <charset val="204"/>
      </rPr>
      <t>развитие музыкальности детей, способности эмоционально воспринимать музыку.</t>
    </r>
  </si>
  <si>
    <t>Развитие музыкально-художественной деятельности</t>
  </si>
  <si>
    <t>Узнавать некоторые муз. произведения из примерного музыкального репертуара</t>
  </si>
  <si>
    <t>Различать марш, танец, песню</t>
  </si>
  <si>
    <t>Различать фортепиано, скрипку</t>
  </si>
  <si>
    <t>Различать некоторые муз произведения по мелодии, вступлению</t>
  </si>
  <si>
    <t>Различать высокие и низкие звуки</t>
  </si>
  <si>
    <t>Стараться петь</t>
  </si>
  <si>
    <t>Импровизировать мелодию на заданный текст</t>
  </si>
  <si>
    <t>Ритмично двигаться в соответствии с динамикой музыки</t>
  </si>
  <si>
    <t>выразительно, музыкально, интонационно чисто</t>
  </si>
  <si>
    <t>своевременно начиная и заканчивая песню</t>
  </si>
  <si>
    <t>Приобщение к музыкальному искусству</t>
  </si>
  <si>
    <t>Самостоятельно менять движения в соответствии с муз. фразами</t>
  </si>
  <si>
    <t>Выполнять танцевальные движения</t>
  </si>
  <si>
    <t>Самостоятельно импровизировать содержание песен и хороводов</t>
  </si>
  <si>
    <t>Участвовать в муз игре-драмматизации, эмоционально передавая роль</t>
  </si>
  <si>
    <t>Играть на металлофоне по одному и группой</t>
  </si>
  <si>
    <t>Различать классическую, народную и современную музыку</t>
  </si>
  <si>
    <t>С удовольствием слушать доступные муз произведения, эмоционально откликаясь</t>
  </si>
  <si>
    <t>Знать некоторых композиторов</t>
  </si>
  <si>
    <t>Культура поведения при просмотрах музыкальных представлений</t>
  </si>
  <si>
    <t>Образовательные области, разделы образовальной области</t>
  </si>
  <si>
    <t>Результаты освоения Программы,%</t>
  </si>
  <si>
    <t>Прирост</t>
  </si>
  <si>
    <t>Низкий</t>
  </si>
  <si>
    <t>Средний</t>
  </si>
  <si>
    <t>Достаточный</t>
  </si>
  <si>
    <t>Высокий</t>
  </si>
  <si>
    <t>Выполнение Программы</t>
  </si>
  <si>
    <t>за уч. год</t>
  </si>
  <si>
    <t>ФИЗИЧЕСКОЕ РАЗВИТИЕ</t>
  </si>
  <si>
    <t xml:space="preserve">    Физическая культура</t>
  </si>
  <si>
    <t xml:space="preserve">    Здоровье</t>
  </si>
  <si>
    <t>СОЦИАЛЬНО-КОММУНИКАТИВНОЕ РАЗВИТИЕ</t>
  </si>
  <si>
    <t xml:space="preserve">    Безопасность</t>
  </si>
  <si>
    <t xml:space="preserve">    Социализация</t>
  </si>
  <si>
    <t xml:space="preserve">    Труд</t>
  </si>
  <si>
    <t>ПОЗНАВАТЕЛЬНОЕ РАЗВИТИЕ</t>
  </si>
  <si>
    <t>Художественный труд</t>
  </si>
  <si>
    <t>Познание природного мира</t>
  </si>
  <si>
    <t>Познание окружающего мира</t>
  </si>
  <si>
    <t>ХУДОЖЕСТВЕННО-ЭСТЕТИЧЕСКОЕ РАЗВИТИЕ</t>
  </si>
  <si>
    <t>Художественная литература</t>
  </si>
  <si>
    <t>Рисование</t>
  </si>
  <si>
    <t xml:space="preserve">    Лепка</t>
  </si>
  <si>
    <t xml:space="preserve">    Аппликация</t>
  </si>
  <si>
    <t xml:space="preserve">    Музыка</t>
  </si>
  <si>
    <t>РЕЧЕВОЕ РАЗВИТИЕ</t>
  </si>
  <si>
    <t xml:space="preserve">    Речевое развитие</t>
  </si>
  <si>
    <t>В среднем за группу</t>
  </si>
  <si>
    <t>Имя ребенка:</t>
  </si>
  <si>
    <t xml:space="preserve">В среднем </t>
  </si>
  <si>
    <t>д</t>
  </si>
  <si>
    <t>с</t>
  </si>
  <si>
    <t>н</t>
  </si>
  <si>
    <t>Гатиатуллин Руслан</t>
  </si>
  <si>
    <t>Гелимова Алина</t>
  </si>
  <si>
    <t>Горбунова Юля</t>
  </si>
  <si>
    <t>Воронова Настя</t>
  </si>
  <si>
    <t>Джакманов Руслан</t>
  </si>
  <si>
    <t>Джумаев Шерзод</t>
  </si>
  <si>
    <t>Казанцев Арсений</t>
  </si>
  <si>
    <t>Коптелинин Сергей</t>
  </si>
  <si>
    <t>Капустина Эвелина</t>
  </si>
  <si>
    <t>Карманович Аня</t>
  </si>
  <si>
    <t>Кокозова Дженет</t>
  </si>
  <si>
    <t>Кудряшова София</t>
  </si>
  <si>
    <t>Мойстренко Настя</t>
  </si>
  <si>
    <t>Набиев Ислам</t>
  </si>
  <si>
    <t>Рыжников Игорь</t>
  </si>
  <si>
    <t>Садыков Ислам</t>
  </si>
  <si>
    <t>Сосюра Миша</t>
  </si>
  <si>
    <t>Хамитова Арина</t>
  </si>
  <si>
    <t>Черный Иван</t>
  </si>
  <si>
    <t>Шарафутдинов Денис</t>
  </si>
  <si>
    <t>Шевченко Валерия</t>
  </si>
  <si>
    <t>Эйюбов Эдуард</t>
  </si>
  <si>
    <t>Юзбекова Фатима</t>
  </si>
  <si>
    <t>Юрьев Ярослав</t>
  </si>
  <si>
    <t>в</t>
  </si>
  <si>
    <t xml:space="preserve"> с</t>
  </si>
  <si>
    <t xml:space="preserve">с </t>
  </si>
  <si>
    <t>Познание ФЭМП</t>
  </si>
  <si>
    <t>Азимова Нигина</t>
  </si>
  <si>
    <t>Ибрагимов Магомедрасул</t>
  </si>
  <si>
    <t>Куджаева Айша</t>
  </si>
  <si>
    <t>Габитова Диния</t>
  </si>
  <si>
    <t>вн.пр</t>
  </si>
  <si>
    <t>вн.пр.</t>
  </si>
  <si>
    <t>выб</t>
  </si>
</sst>
</file>

<file path=xl/styles.xml><?xml version="1.0" encoding="utf-8"?>
<styleSheet xmlns="http://schemas.openxmlformats.org/spreadsheetml/2006/main">
  <numFmts count="1">
    <numFmt numFmtId="164" formatCode="0.0%"/>
  </numFmts>
  <fonts count="6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6"/>
      <name val="Times New Roman"/>
      <family val="1"/>
      <charset val="204"/>
    </font>
    <font>
      <b/>
      <sz val="6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7"/>
      <name val="Arial Cyr"/>
      <charset val="204"/>
    </font>
    <font>
      <b/>
      <sz val="7"/>
      <color indexed="12"/>
      <name val="Arial"/>
      <family val="2"/>
      <charset val="204"/>
    </font>
    <font>
      <b/>
      <sz val="7"/>
      <color indexed="10"/>
      <name val="Arial"/>
      <family val="2"/>
      <charset val="204"/>
    </font>
    <font>
      <b/>
      <sz val="8"/>
      <color indexed="12"/>
      <name val="Arial Cyr"/>
      <charset val="204"/>
    </font>
    <font>
      <b/>
      <sz val="10"/>
      <color indexed="10"/>
      <name val="Arial Cyr"/>
      <charset val="204"/>
    </font>
    <font>
      <b/>
      <sz val="5"/>
      <color indexed="8"/>
      <name val="Arial"/>
      <family val="2"/>
      <charset val="204"/>
    </font>
    <font>
      <b/>
      <sz val="5"/>
      <color indexed="8"/>
      <name val="Calibri"/>
      <family val="2"/>
      <charset val="204"/>
    </font>
    <font>
      <b/>
      <sz val="5"/>
      <name val="Arial Cyr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Calibri"/>
      <family val="2"/>
      <charset val="204"/>
    </font>
    <font>
      <b/>
      <sz val="7"/>
      <color indexed="8"/>
      <name val="Arial"/>
      <family val="2"/>
      <charset val="204"/>
    </font>
    <font>
      <b/>
      <sz val="7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sz val="6"/>
      <name val="Calibri"/>
      <family val="2"/>
      <charset val="204"/>
    </font>
    <font>
      <b/>
      <sz val="8"/>
      <color indexed="12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7"/>
      <name val="Arial"/>
      <family val="2"/>
      <charset val="204"/>
    </font>
    <font>
      <sz val="6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5"/>
      <name val="Arial Cyr"/>
      <charset val="204"/>
    </font>
    <font>
      <b/>
      <sz val="10"/>
      <color indexed="8"/>
      <name val="Arial"/>
      <family val="2"/>
      <charset val="204"/>
    </font>
    <font>
      <b/>
      <sz val="8"/>
      <color indexed="17"/>
      <name val="Arial Cyr"/>
      <charset val="204"/>
    </font>
    <font>
      <b/>
      <sz val="8"/>
      <color indexed="10"/>
      <name val="Arial Cyr"/>
      <charset val="204"/>
    </font>
    <font>
      <sz val="10"/>
      <color indexed="17"/>
      <name val="Arial Cyr"/>
      <charset val="204"/>
    </font>
    <font>
      <b/>
      <sz val="10"/>
      <color indexed="12"/>
      <name val="Arial"/>
      <family val="2"/>
      <charset val="204"/>
    </font>
    <font>
      <b/>
      <sz val="10"/>
      <color indexed="12"/>
      <name val="Arial Cyr"/>
      <charset val="204"/>
    </font>
    <font>
      <b/>
      <sz val="10"/>
      <color indexed="17"/>
      <name val="Arial Cyr"/>
      <charset val="204"/>
    </font>
    <font>
      <sz val="10"/>
      <color indexed="10"/>
      <name val="Arial Cyr"/>
      <charset val="204"/>
    </font>
    <font>
      <b/>
      <sz val="10"/>
      <name val="Arial"/>
      <family val="2"/>
      <charset val="204"/>
    </font>
    <font>
      <b/>
      <sz val="11"/>
      <color indexed="10"/>
      <name val="Arial Cyr"/>
      <charset val="204"/>
    </font>
    <font>
      <b/>
      <sz val="11"/>
      <color indexed="17"/>
      <name val="Arial Cyr"/>
      <charset val="204"/>
    </font>
    <font>
      <sz val="9"/>
      <color theme="1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2" fillId="0" borderId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/>
    <xf numFmtId="0" fontId="11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Protection="1">
      <protection locked="0"/>
    </xf>
    <xf numFmtId="0" fontId="14" fillId="0" borderId="1" xfId="0" applyNumberFormat="1" applyFont="1" applyBorder="1" applyAlignment="1" applyProtection="1">
      <alignment horizontal="left"/>
      <protection locked="0"/>
    </xf>
    <xf numFmtId="0" fontId="14" fillId="0" borderId="1" xfId="0" applyNumberFormat="1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 applyProtection="1">
      <alignment horizontal="center"/>
      <protection locked="0" hidden="1"/>
    </xf>
    <xf numFmtId="164" fontId="19" fillId="0" borderId="1" xfId="0" applyNumberFormat="1" applyFont="1" applyBorder="1" applyAlignment="1" applyProtection="1">
      <alignment horizontal="center"/>
      <protection locked="0" hidden="1"/>
    </xf>
    <xf numFmtId="0" fontId="29" fillId="0" borderId="1" xfId="0" applyFont="1" applyBorder="1" applyAlignment="1" applyProtection="1">
      <alignment horizontal="center" vertical="center"/>
      <protection hidden="1"/>
    </xf>
    <xf numFmtId="0" fontId="30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/>
    <xf numFmtId="0" fontId="1" fillId="0" borderId="0" xfId="1" applyFont="1"/>
    <xf numFmtId="0" fontId="2" fillId="0" borderId="0" xfId="1" applyFont="1"/>
    <xf numFmtId="0" fontId="3" fillId="0" borderId="0" xfId="1" applyFont="1"/>
    <xf numFmtId="0" fontId="0" fillId="0" borderId="0" xfId="0" applyAlignment="1"/>
    <xf numFmtId="0" fontId="14" fillId="0" borderId="1" xfId="0" applyFont="1" applyBorder="1" applyProtection="1">
      <protection locked="0"/>
    </xf>
    <xf numFmtId="0" fontId="3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33" fillId="0" borderId="0" xfId="0" applyFont="1" applyAlignment="1"/>
    <xf numFmtId="0" fontId="0" fillId="0" borderId="0" xfId="0" applyAlignment="1"/>
    <xf numFmtId="0" fontId="45" fillId="0" borderId="0" xfId="0" applyFont="1"/>
    <xf numFmtId="0" fontId="47" fillId="0" borderId="0" xfId="0" applyFont="1"/>
    <xf numFmtId="0" fontId="14" fillId="0" borderId="0" xfId="0" applyFont="1" applyAlignment="1"/>
    <xf numFmtId="0" fontId="14" fillId="0" borderId="2" xfId="0" applyFont="1" applyBorder="1" applyProtection="1">
      <protection locked="0"/>
    </xf>
    <xf numFmtId="0" fontId="0" fillId="0" borderId="0" xfId="0" applyProtection="1">
      <protection hidden="1"/>
    </xf>
    <xf numFmtId="0" fontId="48" fillId="0" borderId="5" xfId="0" applyFont="1" applyBorder="1" applyAlignment="1" applyProtection="1">
      <alignment vertical="center"/>
      <protection hidden="1"/>
    </xf>
    <xf numFmtId="0" fontId="50" fillId="0" borderId="6" xfId="0" applyFont="1" applyBorder="1" applyAlignment="1" applyProtection="1">
      <alignment vertical="center"/>
      <protection hidden="1"/>
    </xf>
    <xf numFmtId="0" fontId="48" fillId="0" borderId="7" xfId="0" applyFont="1" applyBorder="1" applyAlignment="1" applyProtection="1">
      <alignment horizontal="center" vertical="center"/>
      <protection hidden="1"/>
    </xf>
    <xf numFmtId="0" fontId="51" fillId="0" borderId="1" xfId="0" applyFont="1" applyBorder="1" applyProtection="1">
      <protection hidden="1"/>
    </xf>
    <xf numFmtId="164" fontId="52" fillId="0" borderId="1" xfId="0" applyNumberFormat="1" applyFont="1" applyBorder="1" applyAlignment="1" applyProtection="1">
      <alignment vertical="center"/>
      <protection hidden="1"/>
    </xf>
    <xf numFmtId="164" fontId="52" fillId="0" borderId="1" xfId="0" applyNumberFormat="1" applyFont="1" applyBorder="1" applyAlignment="1" applyProtection="1">
      <protection hidden="1"/>
    </xf>
    <xf numFmtId="164" fontId="52" fillId="0" borderId="1" xfId="0" applyNumberFormat="1" applyFont="1" applyBorder="1" applyAlignment="1" applyProtection="1">
      <alignment horizontal="right" vertical="center"/>
      <protection hidden="1"/>
    </xf>
    <xf numFmtId="164" fontId="53" fillId="0" borderId="7" xfId="0" applyNumberFormat="1" applyFont="1" applyBorder="1" applyAlignment="1" applyProtection="1">
      <alignment horizontal="right" vertical="center"/>
      <protection hidden="1"/>
    </xf>
    <xf numFmtId="0" fontId="47" fillId="0" borderId="1" xfId="0" applyFont="1" applyBorder="1" applyProtection="1">
      <protection hidden="1"/>
    </xf>
    <xf numFmtId="164" fontId="8" fillId="0" borderId="1" xfId="0" applyNumberFormat="1" applyFont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center"/>
      <protection hidden="1"/>
    </xf>
    <xf numFmtId="164" fontId="19" fillId="0" borderId="1" xfId="0" applyNumberFormat="1" applyFont="1" applyBorder="1" applyAlignment="1" applyProtection="1">
      <alignment horizontal="center"/>
      <protection hidden="1"/>
    </xf>
    <xf numFmtId="164" fontId="19" fillId="0" borderId="1" xfId="0" applyNumberFormat="1" applyFont="1" applyBorder="1" applyAlignment="1" applyProtection="1">
      <alignment horizontal="center" vertical="center"/>
      <protection hidden="1"/>
    </xf>
    <xf numFmtId="164" fontId="53" fillId="0" borderId="1" xfId="0" applyNumberFormat="1" applyFont="1" applyBorder="1" applyAlignment="1" applyProtection="1">
      <alignment horizontal="center" vertical="center"/>
      <protection hidden="1"/>
    </xf>
    <xf numFmtId="164" fontId="53" fillId="0" borderId="1" xfId="0" applyNumberFormat="1" applyFont="1" applyBorder="1" applyAlignment="1" applyProtection="1">
      <alignment horizontal="right" vertical="center"/>
      <protection hidden="1"/>
    </xf>
    <xf numFmtId="164" fontId="52" fillId="0" borderId="1" xfId="0" applyNumberFormat="1" applyFont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left" wrapText="1" indent="2"/>
      <protection hidden="1"/>
    </xf>
    <xf numFmtId="164" fontId="32" fillId="0" borderId="1" xfId="0" applyNumberFormat="1" applyFont="1" applyBorder="1" applyAlignment="1" applyProtection="1">
      <alignment horizontal="left" vertical="center"/>
      <protection hidden="1"/>
    </xf>
    <xf numFmtId="164" fontId="54" fillId="0" borderId="1" xfId="0" applyNumberFormat="1" applyFont="1" applyBorder="1" applyAlignment="1" applyProtection="1">
      <alignment horizontal="left" vertical="center"/>
      <protection hidden="1"/>
    </xf>
    <xf numFmtId="164" fontId="50" fillId="0" borderId="1" xfId="0" applyNumberFormat="1" applyFont="1" applyBorder="1" applyAlignment="1" applyProtection="1">
      <alignment horizontal="left" vertical="center"/>
      <protection hidden="1"/>
    </xf>
    <xf numFmtId="0" fontId="55" fillId="0" borderId="1" xfId="0" applyFont="1" applyBorder="1" applyAlignment="1" applyProtection="1">
      <alignment horizontal="left" indent="2"/>
      <protection hidden="1"/>
    </xf>
    <xf numFmtId="0" fontId="8" fillId="0" borderId="1" xfId="0" applyFont="1" applyBorder="1" applyAlignment="1" applyProtection="1">
      <alignment horizontal="left" indent="2"/>
      <protection hidden="1"/>
    </xf>
    <xf numFmtId="164" fontId="32" fillId="0" borderId="1" xfId="0" applyNumberFormat="1" applyFont="1" applyBorder="1" applyAlignment="1" applyProtection="1">
      <alignment horizontal="left"/>
      <protection hidden="1"/>
    </xf>
    <xf numFmtId="164" fontId="54" fillId="0" borderId="1" xfId="0" applyNumberFormat="1" applyFont="1" applyBorder="1" applyAlignment="1" applyProtection="1">
      <alignment horizontal="left"/>
      <protection hidden="1"/>
    </xf>
    <xf numFmtId="0" fontId="55" fillId="0" borderId="1" xfId="0" applyFont="1" applyBorder="1" applyProtection="1">
      <protection hidden="1"/>
    </xf>
    <xf numFmtId="0" fontId="56" fillId="0" borderId="1" xfId="0" applyFont="1" applyBorder="1" applyAlignment="1" applyProtection="1">
      <alignment horizontal="right"/>
      <protection hidden="1"/>
    </xf>
    <xf numFmtId="164" fontId="56" fillId="0" borderId="1" xfId="0" applyNumberFormat="1" applyFont="1" applyBorder="1" applyAlignment="1" applyProtection="1">
      <alignment horizontal="center" vertical="center"/>
      <protection hidden="1"/>
    </xf>
    <xf numFmtId="164" fontId="56" fillId="0" borderId="1" xfId="0" applyNumberFormat="1" applyFont="1" applyBorder="1" applyAlignment="1" applyProtection="1">
      <alignment horizontal="center"/>
      <protection hidden="1"/>
    </xf>
    <xf numFmtId="164" fontId="57" fillId="0" borderId="1" xfId="0" applyNumberFormat="1" applyFont="1" applyBorder="1" applyAlignment="1" applyProtection="1">
      <alignment horizontal="center" vertical="center"/>
      <protection hidden="1"/>
    </xf>
    <xf numFmtId="0" fontId="58" fillId="0" borderId="14" xfId="0" applyFont="1" applyBorder="1" applyAlignment="1">
      <alignment vertical="top" wrapText="1"/>
    </xf>
    <xf numFmtId="0" fontId="58" fillId="0" borderId="15" xfId="0" applyFont="1" applyBorder="1" applyAlignment="1">
      <alignment vertical="top" wrapText="1"/>
    </xf>
    <xf numFmtId="9" fontId="52" fillId="0" borderId="1" xfId="0" applyNumberFormat="1" applyFont="1" applyBorder="1" applyAlignment="1" applyProtection="1">
      <alignment vertical="center"/>
      <protection hidden="1"/>
    </xf>
    <xf numFmtId="9" fontId="59" fillId="0" borderId="1" xfId="0" applyNumberFormat="1" applyFont="1" applyBorder="1" applyAlignment="1" applyProtection="1">
      <alignment horizontal="center" vertical="center"/>
      <protection hidden="1"/>
    </xf>
    <xf numFmtId="9" fontId="8" fillId="0" borderId="1" xfId="0" applyNumberFormat="1" applyFont="1" applyBorder="1" applyAlignment="1" applyProtection="1">
      <alignment horizontal="center" vertical="center"/>
      <protection hidden="1"/>
    </xf>
    <xf numFmtId="9" fontId="51" fillId="0" borderId="1" xfId="0" applyNumberFormat="1" applyFont="1" applyBorder="1" applyProtection="1">
      <protection hidden="1"/>
    </xf>
    <xf numFmtId="9" fontId="60" fillId="0" borderId="1" xfId="0" applyNumberFormat="1" applyFont="1" applyBorder="1" applyAlignment="1" applyProtection="1">
      <alignment horizontal="center"/>
      <protection hidden="1"/>
    </xf>
    <xf numFmtId="9" fontId="55" fillId="0" borderId="1" xfId="0" applyNumberFormat="1" applyFont="1" applyBorder="1" applyAlignment="1" applyProtection="1">
      <alignment horizontal="center"/>
      <protection hidden="1"/>
    </xf>
    <xf numFmtId="9" fontId="18" fillId="0" borderId="1" xfId="0" applyNumberFormat="1" applyFont="1" applyBorder="1" applyAlignment="1" applyProtection="1">
      <alignment horizontal="center"/>
      <protection locked="0" hidden="1"/>
    </xf>
    <xf numFmtId="9" fontId="19" fillId="0" borderId="1" xfId="0" applyNumberFormat="1" applyFont="1" applyBorder="1" applyAlignment="1" applyProtection="1">
      <alignment horizontal="center"/>
      <protection locked="0" hidden="1"/>
    </xf>
    <xf numFmtId="9" fontId="0" fillId="0" borderId="1" xfId="0" applyNumberFormat="1" applyBorder="1"/>
    <xf numFmtId="9" fontId="18" fillId="0" borderId="1" xfId="0" applyNumberFormat="1" applyFont="1" applyBorder="1" applyAlignment="1" applyProtection="1">
      <alignment horizontal="center"/>
      <protection hidden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 applyProtection="1">
      <alignment horizontal="right"/>
      <protection hidden="1"/>
    </xf>
    <xf numFmtId="0" fontId="27" fillId="0" borderId="1" xfId="0" applyFont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/>
      <protection hidden="1"/>
    </xf>
    <xf numFmtId="0" fontId="29" fillId="0" borderId="1" xfId="0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1" fontId="8" fillId="0" borderId="1" xfId="0" applyNumberFormat="1" applyFont="1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3" fillId="0" borderId="0" xfId="0" applyFont="1" applyAlignment="1"/>
    <xf numFmtId="0" fontId="0" fillId="0" borderId="0" xfId="0" applyAlignment="1"/>
    <xf numFmtId="0" fontId="1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distributed"/>
    </xf>
    <xf numFmtId="0" fontId="38" fillId="0" borderId="0" xfId="0" applyFont="1" applyAlignment="1"/>
    <xf numFmtId="0" fontId="4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2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distributed"/>
    </xf>
    <xf numFmtId="0" fontId="12" fillId="0" borderId="1" xfId="0" applyFont="1" applyBorder="1" applyAlignment="1">
      <alignment horizontal="center" vertical="distributed"/>
    </xf>
    <xf numFmtId="0" fontId="3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6" fillId="0" borderId="8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35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distributed"/>
    </xf>
    <xf numFmtId="0" fontId="0" fillId="0" borderId="2" xfId="0" applyBorder="1" applyAlignment="1">
      <alignment horizontal="center" vertical="distributed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47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32" fillId="0" borderId="1" xfId="0" applyFont="1" applyBorder="1" applyAlignment="1" applyProtection="1">
      <protection hidden="1"/>
    </xf>
    <xf numFmtId="0" fontId="32" fillId="0" borderId="5" xfId="0" applyFont="1" applyBorder="1" applyAlignment="1" applyProtection="1"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32" fillId="0" borderId="2" xfId="0" applyFont="1" applyBorder="1" applyAlignment="1" applyProtection="1"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49" fillId="0" borderId="5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2"/>
  <sheetViews>
    <sheetView tabSelected="1" topLeftCell="L1" workbookViewId="0">
      <selection activeCell="U88" sqref="U88"/>
    </sheetView>
  </sheetViews>
  <sheetFormatPr defaultRowHeight="15"/>
  <cols>
    <col min="2" max="2" width="23" customWidth="1"/>
    <col min="23" max="23" width="12.42578125" customWidth="1"/>
    <col min="25" max="25" width="12.85546875" customWidth="1"/>
  </cols>
  <sheetData>
    <row r="1" spans="1:25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25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25" ht="15.75">
      <c r="A3" s="1" t="s">
        <v>2</v>
      </c>
      <c r="B3" s="2"/>
      <c r="C3" s="1" t="s">
        <v>56</v>
      </c>
      <c r="D3" s="2"/>
      <c r="E3" s="2"/>
      <c r="F3" s="2"/>
      <c r="G3" s="2"/>
      <c r="H3" s="2"/>
    </row>
    <row r="4" spans="1:25">
      <c r="A4" s="3" t="s">
        <v>3</v>
      </c>
      <c r="B4" s="4"/>
      <c r="C4" s="4"/>
      <c r="D4" s="4"/>
      <c r="E4" s="4"/>
      <c r="F4" s="4"/>
      <c r="G4" s="4"/>
      <c r="H4" s="4"/>
      <c r="I4" s="4"/>
    </row>
    <row r="5" spans="1:25" ht="15.75">
      <c r="A5" s="1" t="s">
        <v>4</v>
      </c>
      <c r="C5" s="5" t="s">
        <v>57</v>
      </c>
    </row>
    <row r="6" spans="1:25">
      <c r="A6" s="90" t="s">
        <v>5</v>
      </c>
      <c r="B6" s="92" t="s">
        <v>6</v>
      </c>
      <c r="C6" s="94" t="s">
        <v>7</v>
      </c>
      <c r="D6" s="95"/>
      <c r="E6" s="95"/>
      <c r="F6" s="95"/>
      <c r="G6" s="95"/>
      <c r="H6" s="95"/>
      <c r="I6" s="95"/>
      <c r="J6" s="94" t="s">
        <v>18</v>
      </c>
      <c r="K6" s="96"/>
      <c r="L6" s="96"/>
      <c r="M6" s="96"/>
      <c r="N6" s="96"/>
      <c r="O6" s="96"/>
      <c r="P6" s="96"/>
      <c r="Q6" s="96"/>
      <c r="R6" s="100" t="s">
        <v>19</v>
      </c>
      <c r="S6" s="97"/>
      <c r="T6" s="97"/>
      <c r="U6" s="101" t="s">
        <v>33</v>
      </c>
      <c r="V6" s="101"/>
      <c r="W6" s="101"/>
      <c r="X6" s="101"/>
      <c r="Y6" s="101"/>
    </row>
    <row r="7" spans="1:25">
      <c r="A7" s="90"/>
      <c r="B7" s="93"/>
      <c r="C7" s="96" t="s">
        <v>8</v>
      </c>
      <c r="D7" s="96"/>
      <c r="E7" s="96"/>
      <c r="F7" s="97" t="s">
        <v>9</v>
      </c>
      <c r="G7" s="97" t="s">
        <v>10</v>
      </c>
      <c r="H7" s="97" t="s">
        <v>11</v>
      </c>
      <c r="I7" s="97"/>
      <c r="J7" s="97" t="s">
        <v>20</v>
      </c>
      <c r="K7" s="97"/>
      <c r="L7" s="97" t="s">
        <v>21</v>
      </c>
      <c r="M7" s="97" t="s">
        <v>22</v>
      </c>
      <c r="N7" s="97" t="s">
        <v>23</v>
      </c>
      <c r="O7" s="97"/>
      <c r="P7" s="97" t="s">
        <v>24</v>
      </c>
      <c r="Q7" s="97" t="s">
        <v>25</v>
      </c>
      <c r="R7" s="97"/>
      <c r="S7" s="97"/>
      <c r="T7" s="97"/>
      <c r="U7" s="89" t="s">
        <v>34</v>
      </c>
      <c r="V7" s="89"/>
      <c r="W7" s="89"/>
      <c r="X7" s="89"/>
      <c r="Y7" s="89"/>
    </row>
    <row r="8" spans="1:25">
      <c r="A8" s="90"/>
      <c r="B8" s="93"/>
      <c r="C8" s="97" t="s">
        <v>12</v>
      </c>
      <c r="D8" s="99" t="s">
        <v>13</v>
      </c>
      <c r="E8" s="6" t="s">
        <v>14</v>
      </c>
      <c r="F8" s="97"/>
      <c r="G8" s="97"/>
      <c r="H8" s="97" t="s">
        <v>15</v>
      </c>
      <c r="I8" s="97" t="s">
        <v>16</v>
      </c>
      <c r="J8" s="97"/>
      <c r="K8" s="97"/>
      <c r="L8" s="97"/>
      <c r="M8" s="97"/>
      <c r="N8" s="97" t="s">
        <v>26</v>
      </c>
      <c r="O8" s="97" t="s">
        <v>27</v>
      </c>
      <c r="P8" s="97"/>
      <c r="Q8" s="97"/>
      <c r="R8" s="97" t="s">
        <v>28</v>
      </c>
      <c r="S8" s="97" t="s">
        <v>29</v>
      </c>
      <c r="T8" s="97" t="s">
        <v>30</v>
      </c>
      <c r="U8" s="102" t="s">
        <v>35</v>
      </c>
      <c r="V8" s="102" t="s">
        <v>36</v>
      </c>
      <c r="W8" s="102" t="s">
        <v>37</v>
      </c>
      <c r="X8" s="102" t="s">
        <v>38</v>
      </c>
      <c r="Y8" s="103" t="s">
        <v>39</v>
      </c>
    </row>
    <row r="9" spans="1:25">
      <c r="A9" s="90"/>
      <c r="B9" s="93"/>
      <c r="C9" s="97"/>
      <c r="D9" s="99"/>
      <c r="E9" s="97" t="s">
        <v>17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102"/>
      <c r="V9" s="102"/>
      <c r="W9" s="102"/>
      <c r="X9" s="102"/>
      <c r="Y9" s="103"/>
    </row>
    <row r="10" spans="1:25" ht="15.75" thickBot="1">
      <c r="A10" s="91"/>
      <c r="B10" s="93"/>
      <c r="C10" s="97"/>
      <c r="D10" s="99"/>
      <c r="E10" s="98"/>
      <c r="F10" s="97"/>
      <c r="G10" s="97"/>
      <c r="H10" s="97"/>
      <c r="I10" s="97"/>
      <c r="J10" s="13" t="s">
        <v>31</v>
      </c>
      <c r="K10" s="13" t="s">
        <v>32</v>
      </c>
      <c r="L10" s="97"/>
      <c r="M10" s="97"/>
      <c r="N10" s="97"/>
      <c r="O10" s="97"/>
      <c r="P10" s="97"/>
      <c r="Q10" s="97"/>
      <c r="R10" s="97"/>
      <c r="S10" s="97"/>
      <c r="T10" s="97"/>
      <c r="U10" s="102"/>
      <c r="V10" s="102"/>
      <c r="W10" s="102"/>
      <c r="X10" s="102"/>
      <c r="Y10" s="103"/>
    </row>
    <row r="11" spans="1:25" ht="15.75" thickBot="1">
      <c r="A11" s="7">
        <v>1</v>
      </c>
      <c r="B11" s="62" t="s">
        <v>363</v>
      </c>
      <c r="C11" s="8" t="s">
        <v>361</v>
      </c>
      <c r="D11" s="8" t="s">
        <v>361</v>
      </c>
      <c r="E11" s="8" t="s">
        <v>361</v>
      </c>
      <c r="F11" s="8" t="s">
        <v>361</v>
      </c>
      <c r="G11" s="8" t="s">
        <v>361</v>
      </c>
      <c r="H11" s="8" t="s">
        <v>361</v>
      </c>
      <c r="I11" s="8" t="s">
        <v>361</v>
      </c>
      <c r="J11" s="8" t="s">
        <v>361</v>
      </c>
      <c r="K11" s="8" t="s">
        <v>361</v>
      </c>
      <c r="L11" s="8" t="s">
        <v>361</v>
      </c>
      <c r="M11" s="8" t="s">
        <v>361</v>
      </c>
      <c r="N11" s="8" t="s">
        <v>361</v>
      </c>
      <c r="O11" s="8" t="s">
        <v>361</v>
      </c>
      <c r="P11" s="8" t="s">
        <v>361</v>
      </c>
      <c r="Q11" s="8" t="s">
        <v>360</v>
      </c>
      <c r="R11" s="8" t="s">
        <v>360</v>
      </c>
      <c r="S11" s="8" t="s">
        <v>360</v>
      </c>
      <c r="T11" s="8" t="s">
        <v>360</v>
      </c>
      <c r="U11" s="70">
        <f>COUNTIF(C11:T11,"н")/COUNTA(C11:T11)</f>
        <v>0</v>
      </c>
      <c r="V11" s="70">
        <f>COUNTIF(D11:U11,"с")/COUNTA(D11:U11)</f>
        <v>0.72222222222222221</v>
      </c>
      <c r="W11" s="70">
        <f>COUNTIF(E11:V11,"д")/COUNTA(E11:V11)</f>
        <v>0.22222222222222221</v>
      </c>
      <c r="X11" s="70">
        <f>COUNTIF(F11:W11,"в")/COUNTA(F11:W11)</f>
        <v>0</v>
      </c>
      <c r="Y11" s="71">
        <f>SUM(V11:X11)</f>
        <v>0.94444444444444442</v>
      </c>
    </row>
    <row r="12" spans="1:25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70"/>
      <c r="V12" s="70"/>
      <c r="W12" s="70"/>
      <c r="X12" s="70"/>
      <c r="Y12" s="71"/>
    </row>
    <row r="13" spans="1:25" ht="15.75" thickBot="1">
      <c r="A13" s="7">
        <v>3</v>
      </c>
      <c r="B13" s="63" t="s">
        <v>365</v>
      </c>
      <c r="C13" s="8" t="s">
        <v>360</v>
      </c>
      <c r="D13" s="8" t="s">
        <v>360</v>
      </c>
      <c r="E13" s="8" t="s">
        <v>360</v>
      </c>
      <c r="F13" s="8" t="s">
        <v>361</v>
      </c>
      <c r="G13" s="8" t="s">
        <v>360</v>
      </c>
      <c r="H13" s="8" t="s">
        <v>360</v>
      </c>
      <c r="I13" s="8" t="s">
        <v>360</v>
      </c>
      <c r="J13" s="8" t="s">
        <v>360</v>
      </c>
      <c r="K13" s="8" t="s">
        <v>360</v>
      </c>
      <c r="L13" s="8" t="s">
        <v>360</v>
      </c>
      <c r="M13" s="8" t="s">
        <v>360</v>
      </c>
      <c r="N13" s="8" t="s">
        <v>361</v>
      </c>
      <c r="O13" s="8" t="s">
        <v>361</v>
      </c>
      <c r="P13" s="8" t="s">
        <v>361</v>
      </c>
      <c r="Q13" s="8" t="s">
        <v>360</v>
      </c>
      <c r="R13" s="8" t="s">
        <v>360</v>
      </c>
      <c r="S13" s="8" t="s">
        <v>360</v>
      </c>
      <c r="T13" s="8" t="s">
        <v>360</v>
      </c>
      <c r="U13" s="70">
        <f t="shared" ref="U13:U34" si="0">COUNTIF(C13:T13,"н")/COUNTA(C13:T13)</f>
        <v>0</v>
      </c>
      <c r="V13" s="70">
        <f t="shared" ref="V13:V34" si="1">COUNTIF(D13:U13,"с")/COUNTA(D13:U13)</f>
        <v>0.22222222222222221</v>
      </c>
      <c r="W13" s="70">
        <f t="shared" ref="W13:W34" si="2">COUNTIF(E13:V13,"д")/COUNTA(E13:V13)</f>
        <v>0.66666666666666663</v>
      </c>
      <c r="X13" s="70">
        <f t="shared" ref="X13:X34" si="3">COUNTIF(F13:W13,"в")/COUNTA(F13:W13)</f>
        <v>0</v>
      </c>
      <c r="Y13" s="71">
        <f t="shared" ref="Y13:Y34" si="4">SUM(V13:X13)</f>
        <v>0.88888888888888884</v>
      </c>
    </row>
    <row r="14" spans="1:25" ht="15.75" thickBot="1">
      <c r="A14" s="9">
        <v>4</v>
      </c>
      <c r="B14" s="63" t="s">
        <v>366</v>
      </c>
      <c r="C14" s="8" t="s">
        <v>360</v>
      </c>
      <c r="D14" s="8" t="s">
        <v>360</v>
      </c>
      <c r="E14" s="8" t="s">
        <v>360</v>
      </c>
      <c r="F14" s="8" t="s">
        <v>361</v>
      </c>
      <c r="G14" s="8" t="s">
        <v>360</v>
      </c>
      <c r="H14" s="8" t="s">
        <v>360</v>
      </c>
      <c r="I14" s="8" t="s">
        <v>360</v>
      </c>
      <c r="J14" s="8" t="s">
        <v>360</v>
      </c>
      <c r="K14" s="8" t="s">
        <v>360</v>
      </c>
      <c r="L14" s="8" t="s">
        <v>360</v>
      </c>
      <c r="M14" s="8" t="s">
        <v>360</v>
      </c>
      <c r="N14" s="8" t="s">
        <v>361</v>
      </c>
      <c r="O14" s="8" t="s">
        <v>361</v>
      </c>
      <c r="P14" s="8" t="s">
        <v>361</v>
      </c>
      <c r="Q14" s="8" t="s">
        <v>360</v>
      </c>
      <c r="R14" s="8" t="s">
        <v>360</v>
      </c>
      <c r="S14" s="8" t="s">
        <v>360</v>
      </c>
      <c r="T14" s="8" t="s">
        <v>360</v>
      </c>
      <c r="U14" s="70">
        <f t="shared" si="0"/>
        <v>0</v>
      </c>
      <c r="V14" s="70">
        <f t="shared" si="1"/>
        <v>0.22222222222222221</v>
      </c>
      <c r="W14" s="70">
        <f t="shared" si="2"/>
        <v>0.66666666666666663</v>
      </c>
      <c r="X14" s="70">
        <f t="shared" si="3"/>
        <v>0</v>
      </c>
      <c r="Y14" s="71">
        <f t="shared" si="4"/>
        <v>0.88888888888888884</v>
      </c>
    </row>
    <row r="15" spans="1:25" ht="15.75" thickBot="1">
      <c r="A15" s="7">
        <v>5</v>
      </c>
      <c r="B15" s="63" t="s">
        <v>367</v>
      </c>
      <c r="C15" s="8" t="s">
        <v>360</v>
      </c>
      <c r="D15" s="8" t="s">
        <v>360</v>
      </c>
      <c r="E15" s="8" t="s">
        <v>360</v>
      </c>
      <c r="F15" s="8" t="s">
        <v>361</v>
      </c>
      <c r="G15" s="8" t="s">
        <v>360</v>
      </c>
      <c r="H15" s="8" t="s">
        <v>360</v>
      </c>
      <c r="I15" s="8" t="s">
        <v>360</v>
      </c>
      <c r="J15" s="8" t="s">
        <v>360</v>
      </c>
      <c r="K15" s="8" t="s">
        <v>360</v>
      </c>
      <c r="L15" s="8" t="s">
        <v>360</v>
      </c>
      <c r="M15" s="8" t="s">
        <v>360</v>
      </c>
      <c r="N15" s="8" t="s">
        <v>361</v>
      </c>
      <c r="O15" s="8" t="s">
        <v>361</v>
      </c>
      <c r="P15" s="8" t="s">
        <v>361</v>
      </c>
      <c r="Q15" s="8" t="s">
        <v>360</v>
      </c>
      <c r="R15" s="8" t="s">
        <v>360</v>
      </c>
      <c r="S15" s="8" t="s">
        <v>360</v>
      </c>
      <c r="T15" s="8" t="s">
        <v>360</v>
      </c>
      <c r="U15" s="70">
        <f t="shared" si="0"/>
        <v>0</v>
      </c>
      <c r="V15" s="70">
        <f t="shared" si="1"/>
        <v>0.22222222222222221</v>
      </c>
      <c r="W15" s="70">
        <f t="shared" si="2"/>
        <v>0.66666666666666663</v>
      </c>
      <c r="X15" s="70">
        <f t="shared" si="3"/>
        <v>0</v>
      </c>
      <c r="Y15" s="71">
        <f t="shared" si="4"/>
        <v>0.88888888888888884</v>
      </c>
    </row>
    <row r="16" spans="1:25" ht="15.75" thickBot="1">
      <c r="A16" s="9">
        <v>6</v>
      </c>
      <c r="B16" s="63" t="s">
        <v>368</v>
      </c>
      <c r="C16" s="8" t="s">
        <v>361</v>
      </c>
      <c r="D16" s="8" t="s">
        <v>361</v>
      </c>
      <c r="E16" s="8" t="s">
        <v>361</v>
      </c>
      <c r="F16" s="8" t="s">
        <v>361</v>
      </c>
      <c r="G16" s="8" t="s">
        <v>360</v>
      </c>
      <c r="H16" s="8" t="s">
        <v>361</v>
      </c>
      <c r="I16" s="8" t="s">
        <v>361</v>
      </c>
      <c r="J16" s="8" t="s">
        <v>360</v>
      </c>
      <c r="K16" s="8" t="s">
        <v>360</v>
      </c>
      <c r="L16" s="8" t="s">
        <v>360</v>
      </c>
      <c r="M16" s="8" t="s">
        <v>361</v>
      </c>
      <c r="N16" s="8" t="s">
        <v>361</v>
      </c>
      <c r="O16" s="8" t="s">
        <v>361</v>
      </c>
      <c r="P16" s="8" t="s">
        <v>361</v>
      </c>
      <c r="Q16" s="8" t="s">
        <v>360</v>
      </c>
      <c r="R16" s="8" t="s">
        <v>360</v>
      </c>
      <c r="S16" s="8" t="s">
        <v>360</v>
      </c>
      <c r="T16" s="8" t="s">
        <v>360</v>
      </c>
      <c r="U16" s="70">
        <f t="shared" si="0"/>
        <v>0</v>
      </c>
      <c r="V16" s="70">
        <f t="shared" si="1"/>
        <v>0.5</v>
      </c>
      <c r="W16" s="70">
        <f t="shared" si="2"/>
        <v>0.44444444444444442</v>
      </c>
      <c r="X16" s="70">
        <f t="shared" si="3"/>
        <v>0</v>
      </c>
      <c r="Y16" s="71">
        <f t="shared" si="4"/>
        <v>0.94444444444444442</v>
      </c>
    </row>
    <row r="17" spans="1:25" ht="15.75" thickBot="1">
      <c r="A17" s="7">
        <v>7</v>
      </c>
      <c r="B17" s="63" t="s">
        <v>369</v>
      </c>
      <c r="C17" s="8" t="s">
        <v>360</v>
      </c>
      <c r="D17" s="8" t="s">
        <v>360</v>
      </c>
      <c r="E17" s="8" t="s">
        <v>360</v>
      </c>
      <c r="F17" s="8" t="s">
        <v>360</v>
      </c>
      <c r="G17" s="8" t="s">
        <v>360</v>
      </c>
      <c r="H17" s="8" t="s">
        <v>360</v>
      </c>
      <c r="I17" s="8" t="s">
        <v>360</v>
      </c>
      <c r="J17" s="8" t="s">
        <v>360</v>
      </c>
      <c r="K17" s="8" t="s">
        <v>360</v>
      </c>
      <c r="L17" s="8" t="s">
        <v>360</v>
      </c>
      <c r="M17" s="8" t="s">
        <v>360</v>
      </c>
      <c r="N17" s="8" t="s">
        <v>360</v>
      </c>
      <c r="O17" s="8" t="s">
        <v>360</v>
      </c>
      <c r="P17" s="8" t="s">
        <v>361</v>
      </c>
      <c r="Q17" s="8" t="s">
        <v>360</v>
      </c>
      <c r="R17" s="8" t="s">
        <v>360</v>
      </c>
      <c r="S17" s="8" t="s">
        <v>360</v>
      </c>
      <c r="T17" s="8" t="s">
        <v>360</v>
      </c>
      <c r="U17" s="70">
        <f t="shared" si="0"/>
        <v>0</v>
      </c>
      <c r="V17" s="70">
        <f t="shared" si="1"/>
        <v>5.5555555555555552E-2</v>
      </c>
      <c r="W17" s="70">
        <f t="shared" si="2"/>
        <v>0.83333333333333337</v>
      </c>
      <c r="X17" s="70">
        <f t="shared" si="3"/>
        <v>0</v>
      </c>
      <c r="Y17" s="71">
        <f t="shared" si="4"/>
        <v>0.88888888888888895</v>
      </c>
    </row>
    <row r="18" spans="1:25" ht="15.75" thickBot="1">
      <c r="A18" s="9">
        <v>8</v>
      </c>
      <c r="B18" s="63" t="s">
        <v>370</v>
      </c>
      <c r="C18" s="8" t="s">
        <v>361</v>
      </c>
      <c r="D18" s="8" t="s">
        <v>361</v>
      </c>
      <c r="E18" s="8" t="s">
        <v>361</v>
      </c>
      <c r="F18" s="8" t="s">
        <v>362</v>
      </c>
      <c r="G18" s="8" t="s">
        <v>362</v>
      </c>
      <c r="H18" s="8" t="s">
        <v>362</v>
      </c>
      <c r="I18" s="8" t="s">
        <v>362</v>
      </c>
      <c r="J18" s="8" t="s">
        <v>361</v>
      </c>
      <c r="K18" s="8" t="s">
        <v>361</v>
      </c>
      <c r="L18" s="8" t="s">
        <v>362</v>
      </c>
      <c r="M18" s="8" t="s">
        <v>361</v>
      </c>
      <c r="N18" s="8" t="s">
        <v>361</v>
      </c>
      <c r="O18" s="8" t="s">
        <v>362</v>
      </c>
      <c r="P18" s="8" t="s">
        <v>361</v>
      </c>
      <c r="Q18" s="8" t="s">
        <v>362</v>
      </c>
      <c r="R18" s="8" t="s">
        <v>361</v>
      </c>
      <c r="S18" s="8" t="s">
        <v>362</v>
      </c>
      <c r="T18" s="8" t="s">
        <v>362</v>
      </c>
      <c r="U18" s="70">
        <f t="shared" si="0"/>
        <v>0.5</v>
      </c>
      <c r="V18" s="70">
        <f t="shared" si="1"/>
        <v>0.44444444444444442</v>
      </c>
      <c r="W18" s="70">
        <f t="shared" si="2"/>
        <v>0</v>
      </c>
      <c r="X18" s="70">
        <f t="shared" si="3"/>
        <v>0</v>
      </c>
      <c r="Y18" s="71">
        <f t="shared" si="4"/>
        <v>0.44444444444444442</v>
      </c>
    </row>
    <row r="19" spans="1:25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70"/>
      <c r="V19" s="70"/>
      <c r="W19" s="70"/>
      <c r="X19" s="70"/>
      <c r="Y19" s="71"/>
    </row>
    <row r="20" spans="1:25" ht="15.75" thickBot="1">
      <c r="A20" s="9">
        <v>10</v>
      </c>
      <c r="B20" s="63" t="s">
        <v>372</v>
      </c>
      <c r="C20" s="8" t="s">
        <v>360</v>
      </c>
      <c r="D20" s="8" t="s">
        <v>360</v>
      </c>
      <c r="E20" s="8" t="s">
        <v>360</v>
      </c>
      <c r="F20" s="8" t="s">
        <v>361</v>
      </c>
      <c r="G20" s="8" t="s">
        <v>360</v>
      </c>
      <c r="H20" s="8" t="s">
        <v>360</v>
      </c>
      <c r="I20" s="8" t="s">
        <v>360</v>
      </c>
      <c r="J20" s="8" t="s">
        <v>360</v>
      </c>
      <c r="K20" s="8" t="s">
        <v>360</v>
      </c>
      <c r="L20" s="8" t="s">
        <v>360</v>
      </c>
      <c r="M20" s="8" t="s">
        <v>360</v>
      </c>
      <c r="N20" s="8" t="s">
        <v>360</v>
      </c>
      <c r="O20" s="8" t="s">
        <v>360</v>
      </c>
      <c r="P20" s="8" t="s">
        <v>361</v>
      </c>
      <c r="Q20" s="8" t="s">
        <v>360</v>
      </c>
      <c r="R20" s="8" t="s">
        <v>360</v>
      </c>
      <c r="S20" s="8" t="s">
        <v>360</v>
      </c>
      <c r="T20" s="8" t="s">
        <v>360</v>
      </c>
      <c r="U20" s="70">
        <f t="shared" si="0"/>
        <v>0</v>
      </c>
      <c r="V20" s="70">
        <f t="shared" si="1"/>
        <v>0.1111111111111111</v>
      </c>
      <c r="W20" s="70">
        <f t="shared" si="2"/>
        <v>0.77777777777777779</v>
      </c>
      <c r="X20" s="70">
        <f t="shared" si="3"/>
        <v>0</v>
      </c>
      <c r="Y20" s="71">
        <f t="shared" si="4"/>
        <v>0.88888888888888884</v>
      </c>
    </row>
    <row r="21" spans="1:25" ht="15.75" thickBot="1">
      <c r="A21" s="7">
        <v>11</v>
      </c>
      <c r="B21" s="63" t="s">
        <v>373</v>
      </c>
      <c r="C21" s="8" t="s">
        <v>360</v>
      </c>
      <c r="D21" s="8" t="s">
        <v>360</v>
      </c>
      <c r="E21" s="8" t="s">
        <v>360</v>
      </c>
      <c r="F21" s="8" t="s">
        <v>360</v>
      </c>
      <c r="G21" s="8" t="s">
        <v>360</v>
      </c>
      <c r="H21" s="8" t="s">
        <v>360</v>
      </c>
      <c r="I21" s="8" t="s">
        <v>360</v>
      </c>
      <c r="J21" s="8" t="s">
        <v>360</v>
      </c>
      <c r="K21" s="8" t="s">
        <v>360</v>
      </c>
      <c r="L21" s="8" t="s">
        <v>360</v>
      </c>
      <c r="M21" s="8" t="s">
        <v>360</v>
      </c>
      <c r="N21" s="8" t="s">
        <v>361</v>
      </c>
      <c r="O21" s="8" t="s">
        <v>361</v>
      </c>
      <c r="P21" s="8" t="s">
        <v>361</v>
      </c>
      <c r="Q21" s="8" t="s">
        <v>360</v>
      </c>
      <c r="R21" s="8" t="s">
        <v>360</v>
      </c>
      <c r="S21" s="8" t="s">
        <v>360</v>
      </c>
      <c r="T21" s="8" t="s">
        <v>360</v>
      </c>
      <c r="U21" s="70">
        <f t="shared" si="0"/>
        <v>0</v>
      </c>
      <c r="V21" s="70">
        <f t="shared" si="1"/>
        <v>0.16666666666666666</v>
      </c>
      <c r="W21" s="70">
        <f t="shared" si="2"/>
        <v>0.72222222222222221</v>
      </c>
      <c r="X21" s="70">
        <f t="shared" si="3"/>
        <v>0</v>
      </c>
      <c r="Y21" s="71">
        <f t="shared" si="4"/>
        <v>0.88888888888888884</v>
      </c>
    </row>
    <row r="22" spans="1:25" ht="15.75" thickBot="1">
      <c r="A22" s="9">
        <v>12</v>
      </c>
      <c r="B22" s="63" t="s">
        <v>374</v>
      </c>
      <c r="C22" s="8" t="s">
        <v>360</v>
      </c>
      <c r="D22" s="8" t="s">
        <v>360</v>
      </c>
      <c r="E22" s="8" t="s">
        <v>360</v>
      </c>
      <c r="F22" s="8" t="s">
        <v>361</v>
      </c>
      <c r="G22" s="8" t="s">
        <v>360</v>
      </c>
      <c r="H22" s="8" t="s">
        <v>360</v>
      </c>
      <c r="I22" s="8" t="s">
        <v>360</v>
      </c>
      <c r="J22" s="8" t="s">
        <v>360</v>
      </c>
      <c r="K22" s="8" t="s">
        <v>360</v>
      </c>
      <c r="L22" s="8" t="s">
        <v>360</v>
      </c>
      <c r="M22" s="8" t="s">
        <v>360</v>
      </c>
      <c r="N22" s="8" t="s">
        <v>361</v>
      </c>
      <c r="O22" s="8" t="s">
        <v>361</v>
      </c>
      <c r="P22" s="8" t="s">
        <v>361</v>
      </c>
      <c r="Q22" s="8" t="s">
        <v>360</v>
      </c>
      <c r="R22" s="8" t="s">
        <v>360</v>
      </c>
      <c r="S22" s="8" t="s">
        <v>360</v>
      </c>
      <c r="T22" s="8" t="s">
        <v>360</v>
      </c>
      <c r="U22" s="70">
        <f t="shared" si="0"/>
        <v>0</v>
      </c>
      <c r="V22" s="70">
        <f t="shared" si="1"/>
        <v>0.22222222222222221</v>
      </c>
      <c r="W22" s="70">
        <f t="shared" si="2"/>
        <v>0.66666666666666663</v>
      </c>
      <c r="X22" s="70">
        <f t="shared" si="3"/>
        <v>0</v>
      </c>
      <c r="Y22" s="71">
        <f t="shared" si="4"/>
        <v>0.88888888888888884</v>
      </c>
    </row>
    <row r="23" spans="1:25" ht="15.75" thickBot="1">
      <c r="A23" s="7">
        <v>13</v>
      </c>
      <c r="B23" s="63" t="s">
        <v>375</v>
      </c>
      <c r="C23" s="8" t="s">
        <v>360</v>
      </c>
      <c r="D23" s="8" t="s">
        <v>360</v>
      </c>
      <c r="E23" s="8" t="s">
        <v>360</v>
      </c>
      <c r="F23" s="8" t="s">
        <v>361</v>
      </c>
      <c r="G23" s="8" t="s">
        <v>360</v>
      </c>
      <c r="H23" s="8" t="s">
        <v>360</v>
      </c>
      <c r="I23" s="8" t="s">
        <v>360</v>
      </c>
      <c r="J23" s="8" t="s">
        <v>360</v>
      </c>
      <c r="K23" s="8" t="s">
        <v>360</v>
      </c>
      <c r="L23" s="8" t="s">
        <v>360</v>
      </c>
      <c r="M23" s="8" t="s">
        <v>360</v>
      </c>
      <c r="N23" s="8" t="s">
        <v>361</v>
      </c>
      <c r="O23" s="8" t="s">
        <v>361</v>
      </c>
      <c r="P23" s="8" t="s">
        <v>361</v>
      </c>
      <c r="Q23" s="8" t="s">
        <v>360</v>
      </c>
      <c r="R23" s="8" t="s">
        <v>360</v>
      </c>
      <c r="S23" s="8" t="s">
        <v>360</v>
      </c>
      <c r="T23" s="8" t="s">
        <v>360</v>
      </c>
      <c r="U23" s="70">
        <f t="shared" si="0"/>
        <v>0</v>
      </c>
      <c r="V23" s="70">
        <f t="shared" si="1"/>
        <v>0.22222222222222221</v>
      </c>
      <c r="W23" s="70">
        <f t="shared" si="2"/>
        <v>0.66666666666666663</v>
      </c>
      <c r="X23" s="70">
        <f t="shared" si="3"/>
        <v>0</v>
      </c>
      <c r="Y23" s="71">
        <f t="shared" si="4"/>
        <v>0.88888888888888884</v>
      </c>
    </row>
    <row r="24" spans="1:25" ht="15.75" thickBot="1">
      <c r="A24" s="9">
        <v>14</v>
      </c>
      <c r="B24" s="63" t="s">
        <v>376</v>
      </c>
      <c r="C24" s="8" t="s">
        <v>360</v>
      </c>
      <c r="D24" s="8" t="s">
        <v>360</v>
      </c>
      <c r="E24" s="8" t="s">
        <v>360</v>
      </c>
      <c r="F24" s="8" t="s">
        <v>361</v>
      </c>
      <c r="G24" s="8" t="s">
        <v>360</v>
      </c>
      <c r="H24" s="8" t="s">
        <v>360</v>
      </c>
      <c r="I24" s="8" t="s">
        <v>360</v>
      </c>
      <c r="J24" s="8" t="s">
        <v>360</v>
      </c>
      <c r="K24" s="8" t="s">
        <v>360</v>
      </c>
      <c r="L24" s="8" t="s">
        <v>360</v>
      </c>
      <c r="M24" s="8" t="s">
        <v>360</v>
      </c>
      <c r="N24" s="8" t="s">
        <v>361</v>
      </c>
      <c r="O24" s="8" t="s">
        <v>361</v>
      </c>
      <c r="P24" s="8" t="s">
        <v>361</v>
      </c>
      <c r="Q24" s="8" t="s">
        <v>360</v>
      </c>
      <c r="R24" s="8" t="s">
        <v>360</v>
      </c>
      <c r="S24" s="8" t="s">
        <v>360</v>
      </c>
      <c r="T24" s="8" t="s">
        <v>360</v>
      </c>
      <c r="U24" s="70">
        <f t="shared" si="0"/>
        <v>0</v>
      </c>
      <c r="V24" s="70">
        <f t="shared" si="1"/>
        <v>0.22222222222222221</v>
      </c>
      <c r="W24" s="70">
        <f t="shared" si="2"/>
        <v>0.66666666666666663</v>
      </c>
      <c r="X24" s="70">
        <f t="shared" si="3"/>
        <v>0</v>
      </c>
      <c r="Y24" s="71">
        <f t="shared" si="4"/>
        <v>0.88888888888888884</v>
      </c>
    </row>
    <row r="25" spans="1:25" ht="15.75" thickBot="1">
      <c r="A25" s="7">
        <v>15</v>
      </c>
      <c r="B25" s="63" t="s">
        <v>377</v>
      </c>
      <c r="C25" s="8" t="s">
        <v>360</v>
      </c>
      <c r="D25" s="8" t="s">
        <v>360</v>
      </c>
      <c r="E25" s="8" t="s">
        <v>360</v>
      </c>
      <c r="F25" s="8" t="s">
        <v>361</v>
      </c>
      <c r="G25" s="8" t="s">
        <v>360</v>
      </c>
      <c r="H25" s="8" t="s">
        <v>360</v>
      </c>
      <c r="I25" s="8" t="s">
        <v>360</v>
      </c>
      <c r="J25" s="8" t="s">
        <v>360</v>
      </c>
      <c r="K25" s="8" t="s">
        <v>360</v>
      </c>
      <c r="L25" s="8" t="s">
        <v>360</v>
      </c>
      <c r="M25" s="8" t="s">
        <v>360</v>
      </c>
      <c r="N25" s="8" t="s">
        <v>361</v>
      </c>
      <c r="O25" s="8" t="s">
        <v>361</v>
      </c>
      <c r="P25" s="8" t="s">
        <v>361</v>
      </c>
      <c r="Q25" s="8" t="s">
        <v>360</v>
      </c>
      <c r="R25" s="8" t="s">
        <v>360</v>
      </c>
      <c r="S25" s="8" t="s">
        <v>360</v>
      </c>
      <c r="T25" s="8" t="s">
        <v>360</v>
      </c>
      <c r="U25" s="70">
        <f t="shared" si="0"/>
        <v>0</v>
      </c>
      <c r="V25" s="70">
        <f t="shared" si="1"/>
        <v>0.22222222222222221</v>
      </c>
      <c r="W25" s="70">
        <f t="shared" si="2"/>
        <v>0.66666666666666663</v>
      </c>
      <c r="X25" s="70">
        <f t="shared" si="3"/>
        <v>0</v>
      </c>
      <c r="Y25" s="71">
        <f t="shared" si="4"/>
        <v>0.88888888888888884</v>
      </c>
    </row>
    <row r="26" spans="1:25" ht="15.75" thickBot="1">
      <c r="A26" s="9">
        <v>16</v>
      </c>
      <c r="B26" s="63" t="s">
        <v>378</v>
      </c>
      <c r="C26" s="8" t="s">
        <v>360</v>
      </c>
      <c r="D26" s="8" t="s">
        <v>360</v>
      </c>
      <c r="E26" s="8" t="s">
        <v>360</v>
      </c>
      <c r="F26" s="8" t="s">
        <v>361</v>
      </c>
      <c r="G26" s="8" t="s">
        <v>360</v>
      </c>
      <c r="H26" s="8" t="s">
        <v>360</v>
      </c>
      <c r="I26" s="8" t="s">
        <v>360</v>
      </c>
      <c r="J26" s="8" t="s">
        <v>360</v>
      </c>
      <c r="K26" s="8" t="s">
        <v>360</v>
      </c>
      <c r="L26" s="8" t="s">
        <v>360</v>
      </c>
      <c r="M26" s="8" t="s">
        <v>360</v>
      </c>
      <c r="N26" s="8" t="s">
        <v>361</v>
      </c>
      <c r="O26" s="8" t="s">
        <v>361</v>
      </c>
      <c r="P26" s="8" t="s">
        <v>361</v>
      </c>
      <c r="Q26" s="8" t="s">
        <v>360</v>
      </c>
      <c r="R26" s="8" t="s">
        <v>360</v>
      </c>
      <c r="S26" s="8" t="s">
        <v>360</v>
      </c>
      <c r="T26" s="8" t="s">
        <v>360</v>
      </c>
      <c r="U26" s="70">
        <f t="shared" si="0"/>
        <v>0</v>
      </c>
      <c r="V26" s="70">
        <f t="shared" si="1"/>
        <v>0.22222222222222221</v>
      </c>
      <c r="W26" s="70">
        <f t="shared" si="2"/>
        <v>0.66666666666666663</v>
      </c>
      <c r="X26" s="70">
        <f t="shared" si="3"/>
        <v>0</v>
      </c>
      <c r="Y26" s="71">
        <f t="shared" si="4"/>
        <v>0.88888888888888884</v>
      </c>
    </row>
    <row r="27" spans="1:25" ht="15.75" thickBot="1">
      <c r="A27" s="7">
        <v>17</v>
      </c>
      <c r="B27" s="63" t="s">
        <v>379</v>
      </c>
      <c r="C27" s="8" t="s">
        <v>360</v>
      </c>
      <c r="D27" s="8" t="s">
        <v>360</v>
      </c>
      <c r="E27" s="8" t="s">
        <v>360</v>
      </c>
      <c r="F27" s="8" t="s">
        <v>361</v>
      </c>
      <c r="G27" s="8" t="s">
        <v>360</v>
      </c>
      <c r="H27" s="8" t="s">
        <v>360</v>
      </c>
      <c r="I27" s="8" t="s">
        <v>360</v>
      </c>
      <c r="J27" s="8" t="s">
        <v>360</v>
      </c>
      <c r="K27" s="8" t="s">
        <v>360</v>
      </c>
      <c r="L27" s="8" t="s">
        <v>360</v>
      </c>
      <c r="M27" s="8" t="s">
        <v>360</v>
      </c>
      <c r="N27" s="8" t="s">
        <v>361</v>
      </c>
      <c r="O27" s="8" t="s">
        <v>361</v>
      </c>
      <c r="P27" s="8" t="s">
        <v>361</v>
      </c>
      <c r="Q27" s="8" t="s">
        <v>360</v>
      </c>
      <c r="R27" s="8" t="s">
        <v>360</v>
      </c>
      <c r="S27" s="8" t="s">
        <v>360</v>
      </c>
      <c r="T27" s="8" t="s">
        <v>360</v>
      </c>
      <c r="U27" s="70">
        <f t="shared" si="0"/>
        <v>0</v>
      </c>
      <c r="V27" s="70">
        <f t="shared" si="1"/>
        <v>0.22222222222222221</v>
      </c>
      <c r="W27" s="70">
        <f t="shared" si="2"/>
        <v>0.66666666666666663</v>
      </c>
      <c r="X27" s="70">
        <f t="shared" si="3"/>
        <v>0</v>
      </c>
      <c r="Y27" s="71">
        <f t="shared" si="4"/>
        <v>0.88888888888888884</v>
      </c>
    </row>
    <row r="28" spans="1:25" ht="15.75" thickBot="1">
      <c r="A28" s="9">
        <v>18</v>
      </c>
      <c r="B28" s="63" t="s">
        <v>380</v>
      </c>
      <c r="C28" s="8" t="s">
        <v>360</v>
      </c>
      <c r="D28" s="8" t="s">
        <v>360</v>
      </c>
      <c r="E28" s="8" t="s">
        <v>360</v>
      </c>
      <c r="F28" s="8" t="s">
        <v>361</v>
      </c>
      <c r="G28" s="8" t="s">
        <v>360</v>
      </c>
      <c r="H28" s="8" t="s">
        <v>360</v>
      </c>
      <c r="I28" s="8" t="s">
        <v>360</v>
      </c>
      <c r="J28" s="8" t="s">
        <v>360</v>
      </c>
      <c r="K28" s="8" t="s">
        <v>360</v>
      </c>
      <c r="L28" s="8" t="s">
        <v>360</v>
      </c>
      <c r="M28" s="8" t="s">
        <v>360</v>
      </c>
      <c r="N28" s="8" t="s">
        <v>361</v>
      </c>
      <c r="O28" s="8" t="s">
        <v>361</v>
      </c>
      <c r="P28" s="8" t="s">
        <v>361</v>
      </c>
      <c r="Q28" s="8" t="s">
        <v>360</v>
      </c>
      <c r="R28" s="8" t="s">
        <v>360</v>
      </c>
      <c r="S28" s="8" t="s">
        <v>360</v>
      </c>
      <c r="T28" s="8" t="s">
        <v>360</v>
      </c>
      <c r="U28" s="70">
        <f t="shared" si="0"/>
        <v>0</v>
      </c>
      <c r="V28" s="70">
        <f t="shared" si="1"/>
        <v>0.22222222222222221</v>
      </c>
      <c r="W28" s="70">
        <f t="shared" si="2"/>
        <v>0.66666666666666663</v>
      </c>
      <c r="X28" s="70">
        <f t="shared" si="3"/>
        <v>0</v>
      </c>
      <c r="Y28" s="71">
        <f t="shared" si="4"/>
        <v>0.88888888888888884</v>
      </c>
    </row>
    <row r="29" spans="1:25" ht="15.75" thickBot="1">
      <c r="A29" s="7">
        <v>19</v>
      </c>
      <c r="B29" s="63" t="s">
        <v>381</v>
      </c>
      <c r="C29" s="8" t="s">
        <v>360</v>
      </c>
      <c r="D29" s="8" t="s">
        <v>360</v>
      </c>
      <c r="E29" s="8" t="s">
        <v>360</v>
      </c>
      <c r="F29" s="8" t="s">
        <v>361</v>
      </c>
      <c r="G29" s="8" t="s">
        <v>360</v>
      </c>
      <c r="H29" s="8" t="s">
        <v>360</v>
      </c>
      <c r="I29" s="8" t="s">
        <v>360</v>
      </c>
      <c r="J29" s="8" t="s">
        <v>360</v>
      </c>
      <c r="K29" s="8" t="s">
        <v>360</v>
      </c>
      <c r="L29" s="8" t="s">
        <v>360</v>
      </c>
      <c r="M29" s="8" t="s">
        <v>360</v>
      </c>
      <c r="N29" s="8" t="s">
        <v>361</v>
      </c>
      <c r="O29" s="8" t="s">
        <v>361</v>
      </c>
      <c r="P29" s="8" t="s">
        <v>361</v>
      </c>
      <c r="Q29" s="8" t="s">
        <v>360</v>
      </c>
      <c r="R29" s="8" t="s">
        <v>360</v>
      </c>
      <c r="S29" s="8" t="s">
        <v>360</v>
      </c>
      <c r="T29" s="8" t="s">
        <v>360</v>
      </c>
      <c r="U29" s="70">
        <f t="shared" si="0"/>
        <v>0</v>
      </c>
      <c r="V29" s="70">
        <f t="shared" si="1"/>
        <v>0.22222222222222221</v>
      </c>
      <c r="W29" s="70">
        <f t="shared" si="2"/>
        <v>0.66666666666666663</v>
      </c>
      <c r="X29" s="70">
        <f t="shared" si="3"/>
        <v>0</v>
      </c>
      <c r="Y29" s="71">
        <f t="shared" si="4"/>
        <v>0.88888888888888884</v>
      </c>
    </row>
    <row r="30" spans="1:25" ht="15.75" thickBot="1">
      <c r="A30" s="9">
        <v>20</v>
      </c>
      <c r="B30" s="63" t="s">
        <v>382</v>
      </c>
      <c r="C30" s="8" t="s">
        <v>360</v>
      </c>
      <c r="D30" s="8" t="s">
        <v>360</v>
      </c>
      <c r="E30" s="8" t="s">
        <v>360</v>
      </c>
      <c r="F30" s="8" t="s">
        <v>361</v>
      </c>
      <c r="G30" s="8" t="s">
        <v>360</v>
      </c>
      <c r="H30" s="8" t="s">
        <v>360</v>
      </c>
      <c r="I30" s="8" t="s">
        <v>360</v>
      </c>
      <c r="J30" s="8" t="s">
        <v>360</v>
      </c>
      <c r="K30" s="8" t="s">
        <v>360</v>
      </c>
      <c r="L30" s="8" t="s">
        <v>360</v>
      </c>
      <c r="M30" s="8" t="s">
        <v>360</v>
      </c>
      <c r="N30" s="8" t="s">
        <v>361</v>
      </c>
      <c r="O30" s="8" t="s">
        <v>361</v>
      </c>
      <c r="P30" s="8" t="s">
        <v>361</v>
      </c>
      <c r="Q30" s="8" t="s">
        <v>360</v>
      </c>
      <c r="R30" s="8" t="s">
        <v>360</v>
      </c>
      <c r="S30" s="8" t="s">
        <v>360</v>
      </c>
      <c r="T30" s="8" t="s">
        <v>360</v>
      </c>
      <c r="U30" s="70">
        <f t="shared" si="0"/>
        <v>0</v>
      </c>
      <c r="V30" s="70">
        <f t="shared" si="1"/>
        <v>0.22222222222222221</v>
      </c>
      <c r="W30" s="70">
        <f t="shared" si="2"/>
        <v>0.66666666666666663</v>
      </c>
      <c r="X30" s="70">
        <f t="shared" si="3"/>
        <v>0</v>
      </c>
      <c r="Y30" s="71">
        <f t="shared" si="4"/>
        <v>0.88888888888888884</v>
      </c>
    </row>
    <row r="31" spans="1:25" ht="15.75" thickBot="1">
      <c r="A31" s="7">
        <v>21</v>
      </c>
      <c r="B31" s="63" t="s">
        <v>383</v>
      </c>
      <c r="C31" s="8" t="s">
        <v>360</v>
      </c>
      <c r="D31" s="8" t="s">
        <v>360</v>
      </c>
      <c r="E31" s="8" t="s">
        <v>360</v>
      </c>
      <c r="F31" s="8" t="s">
        <v>360</v>
      </c>
      <c r="G31" s="8" t="s">
        <v>360</v>
      </c>
      <c r="H31" s="8" t="s">
        <v>360</v>
      </c>
      <c r="I31" s="8" t="s">
        <v>360</v>
      </c>
      <c r="J31" s="8" t="s">
        <v>360</v>
      </c>
      <c r="K31" s="8" t="s">
        <v>360</v>
      </c>
      <c r="L31" s="8" t="s">
        <v>360</v>
      </c>
      <c r="M31" s="8" t="s">
        <v>360</v>
      </c>
      <c r="N31" s="8" t="s">
        <v>361</v>
      </c>
      <c r="O31" s="8" t="s">
        <v>361</v>
      </c>
      <c r="P31" s="8" t="s">
        <v>361</v>
      </c>
      <c r="Q31" s="8" t="s">
        <v>360</v>
      </c>
      <c r="R31" s="8" t="s">
        <v>360</v>
      </c>
      <c r="S31" s="8" t="s">
        <v>360</v>
      </c>
      <c r="T31" s="8" t="s">
        <v>360</v>
      </c>
      <c r="U31" s="70">
        <f t="shared" si="0"/>
        <v>0</v>
      </c>
      <c r="V31" s="70">
        <f t="shared" si="1"/>
        <v>0.16666666666666666</v>
      </c>
      <c r="W31" s="70">
        <f t="shared" si="2"/>
        <v>0.72222222222222221</v>
      </c>
      <c r="X31" s="70">
        <f t="shared" si="3"/>
        <v>0</v>
      </c>
      <c r="Y31" s="71">
        <f t="shared" si="4"/>
        <v>0.88888888888888884</v>
      </c>
    </row>
    <row r="32" spans="1:25" ht="15.75" thickBot="1">
      <c r="A32" s="9">
        <v>22</v>
      </c>
      <c r="B32" s="63" t="s">
        <v>384</v>
      </c>
      <c r="C32" s="8" t="s">
        <v>360</v>
      </c>
      <c r="D32" s="8" t="s">
        <v>360</v>
      </c>
      <c r="E32" s="8" t="s">
        <v>360</v>
      </c>
      <c r="F32" s="8" t="s">
        <v>360</v>
      </c>
      <c r="G32" s="8" t="s">
        <v>360</v>
      </c>
      <c r="H32" s="8" t="s">
        <v>360</v>
      </c>
      <c r="I32" s="8" t="s">
        <v>360</v>
      </c>
      <c r="J32" s="8" t="s">
        <v>360</v>
      </c>
      <c r="K32" s="8" t="s">
        <v>360</v>
      </c>
      <c r="L32" s="8" t="s">
        <v>360</v>
      </c>
      <c r="M32" s="8" t="s">
        <v>360</v>
      </c>
      <c r="N32" s="8" t="s">
        <v>361</v>
      </c>
      <c r="O32" s="8" t="s">
        <v>361</v>
      </c>
      <c r="P32" s="8" t="s">
        <v>361</v>
      </c>
      <c r="Q32" s="8" t="s">
        <v>360</v>
      </c>
      <c r="R32" s="8" t="s">
        <v>360</v>
      </c>
      <c r="S32" s="8" t="s">
        <v>360</v>
      </c>
      <c r="T32" s="8" t="s">
        <v>360</v>
      </c>
      <c r="U32" s="70">
        <f t="shared" si="0"/>
        <v>0</v>
      </c>
      <c r="V32" s="70">
        <f t="shared" si="1"/>
        <v>0.16666666666666666</v>
      </c>
      <c r="W32" s="70">
        <f t="shared" si="2"/>
        <v>0.72222222222222221</v>
      </c>
      <c r="X32" s="70">
        <f t="shared" si="3"/>
        <v>0</v>
      </c>
      <c r="Y32" s="71">
        <f t="shared" si="4"/>
        <v>0.88888888888888884</v>
      </c>
    </row>
    <row r="33" spans="1:25" ht="15.75" thickBot="1">
      <c r="A33" s="7">
        <v>23</v>
      </c>
      <c r="B33" s="63" t="s">
        <v>385</v>
      </c>
      <c r="C33" s="8" t="s">
        <v>360</v>
      </c>
      <c r="D33" s="8" t="s">
        <v>360</v>
      </c>
      <c r="E33" s="8" t="s">
        <v>360</v>
      </c>
      <c r="F33" s="8" t="s">
        <v>360</v>
      </c>
      <c r="G33" s="8" t="s">
        <v>360</v>
      </c>
      <c r="H33" s="8" t="s">
        <v>360</v>
      </c>
      <c r="I33" s="8" t="s">
        <v>360</v>
      </c>
      <c r="J33" s="8" t="s">
        <v>360</v>
      </c>
      <c r="K33" s="8" t="s">
        <v>360</v>
      </c>
      <c r="L33" s="8" t="s">
        <v>360</v>
      </c>
      <c r="M33" s="8" t="s">
        <v>360</v>
      </c>
      <c r="N33" s="8" t="s">
        <v>361</v>
      </c>
      <c r="O33" s="8" t="s">
        <v>361</v>
      </c>
      <c r="P33" s="8" t="s">
        <v>361</v>
      </c>
      <c r="Q33" s="8" t="s">
        <v>360</v>
      </c>
      <c r="R33" s="8" t="s">
        <v>360</v>
      </c>
      <c r="S33" s="8" t="s">
        <v>360</v>
      </c>
      <c r="T33" s="8" t="s">
        <v>360</v>
      </c>
      <c r="U33" s="70">
        <f t="shared" si="0"/>
        <v>0</v>
      </c>
      <c r="V33" s="70">
        <f t="shared" si="1"/>
        <v>0.16666666666666666</v>
      </c>
      <c r="W33" s="70">
        <f t="shared" si="2"/>
        <v>0.72222222222222221</v>
      </c>
      <c r="X33" s="70">
        <f t="shared" si="3"/>
        <v>0</v>
      </c>
      <c r="Y33" s="71">
        <f t="shared" si="4"/>
        <v>0.88888888888888884</v>
      </c>
    </row>
    <row r="34" spans="1:25" ht="15.75" thickBot="1">
      <c r="A34" s="9">
        <v>24</v>
      </c>
      <c r="B34" s="63" t="s">
        <v>386</v>
      </c>
      <c r="C34" s="8" t="s">
        <v>361</v>
      </c>
      <c r="D34" s="8" t="s">
        <v>361</v>
      </c>
      <c r="E34" s="8" t="s">
        <v>361</v>
      </c>
      <c r="F34" s="8" t="s">
        <v>361</v>
      </c>
      <c r="G34" s="8" t="s">
        <v>360</v>
      </c>
      <c r="H34" s="8" t="s">
        <v>360</v>
      </c>
      <c r="I34" s="8" t="s">
        <v>360</v>
      </c>
      <c r="J34" s="8" t="s">
        <v>360</v>
      </c>
      <c r="K34" s="8" t="s">
        <v>360</v>
      </c>
      <c r="L34" s="8" t="s">
        <v>360</v>
      </c>
      <c r="M34" s="8" t="s">
        <v>360</v>
      </c>
      <c r="N34" s="8" t="s">
        <v>361</v>
      </c>
      <c r="O34" s="8" t="s">
        <v>360</v>
      </c>
      <c r="P34" s="8" t="s">
        <v>361</v>
      </c>
      <c r="Q34" s="8" t="s">
        <v>360</v>
      </c>
      <c r="R34" s="8" t="s">
        <v>360</v>
      </c>
      <c r="S34" s="8" t="s">
        <v>360</v>
      </c>
      <c r="T34" s="8" t="s">
        <v>360</v>
      </c>
      <c r="U34" s="70">
        <f t="shared" si="0"/>
        <v>0</v>
      </c>
      <c r="V34" s="70">
        <f t="shared" si="1"/>
        <v>0.27777777777777779</v>
      </c>
      <c r="W34" s="70">
        <f t="shared" si="2"/>
        <v>0.66666666666666663</v>
      </c>
      <c r="X34" s="70">
        <f t="shared" si="3"/>
        <v>0</v>
      </c>
      <c r="Y34" s="71">
        <f t="shared" si="4"/>
        <v>0.94444444444444442</v>
      </c>
    </row>
    <row r="35" spans="1:25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14"/>
      <c r="V35" s="14"/>
      <c r="W35" s="14"/>
      <c r="X35" s="14"/>
      <c r="Y35" s="15"/>
    </row>
    <row r="36" spans="1:25">
      <c r="A36" s="9">
        <v>26</v>
      </c>
      <c r="B36" s="10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14"/>
      <c r="V36" s="14"/>
      <c r="W36" s="14"/>
      <c r="X36" s="14"/>
      <c r="Y36" s="15"/>
    </row>
    <row r="37" spans="1:25">
      <c r="A37" s="7">
        <v>27</v>
      </c>
      <c r="B37" s="1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14"/>
      <c r="V37" s="14"/>
      <c r="W37" s="14"/>
      <c r="X37" s="14"/>
      <c r="Y37" s="15"/>
    </row>
    <row r="38" spans="1:25">
      <c r="A38" s="9">
        <v>28</v>
      </c>
      <c r="B38" s="10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4"/>
      <c r="V38" s="14"/>
      <c r="W38" s="14"/>
      <c r="X38" s="14"/>
      <c r="Y38" s="15"/>
    </row>
    <row r="39" spans="1:25">
      <c r="A39" s="7">
        <v>29</v>
      </c>
      <c r="B39" s="11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4"/>
      <c r="V39" s="14"/>
      <c r="W39" s="14"/>
      <c r="X39" s="14"/>
      <c r="Y39" s="15"/>
    </row>
    <row r="40" spans="1:25">
      <c r="A40" s="9">
        <v>30</v>
      </c>
      <c r="B40" s="10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14"/>
      <c r="V40" s="14"/>
      <c r="W40" s="14"/>
      <c r="X40" s="14"/>
      <c r="Y40" s="15"/>
    </row>
    <row r="41" spans="1:25">
      <c r="A41" s="7">
        <v>31</v>
      </c>
      <c r="B41" s="11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14"/>
      <c r="V41" s="14"/>
      <c r="W41" s="14"/>
      <c r="X41" s="14"/>
      <c r="Y41" s="15"/>
    </row>
    <row r="42" spans="1:25">
      <c r="A42" s="9">
        <v>32</v>
      </c>
      <c r="B42" s="10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14"/>
      <c r="V42" s="14"/>
      <c r="W42" s="14"/>
      <c r="X42" s="14"/>
      <c r="Y42" s="15"/>
    </row>
    <row r="43" spans="1:25">
      <c r="A43" s="7">
        <v>33</v>
      </c>
      <c r="B43" s="11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14"/>
      <c r="V43" s="14"/>
      <c r="W43" s="14"/>
      <c r="X43" s="14"/>
      <c r="Y43" s="15"/>
    </row>
    <row r="44" spans="1:25">
      <c r="A44" s="9">
        <v>34</v>
      </c>
      <c r="B44" s="10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14"/>
      <c r="V44" s="14"/>
      <c r="W44" s="14"/>
      <c r="X44" s="14"/>
      <c r="Y44" s="15"/>
    </row>
    <row r="45" spans="1:25">
      <c r="A45" s="7">
        <v>35</v>
      </c>
      <c r="B45" s="11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14"/>
      <c r="V45" s="14"/>
      <c r="W45" s="14"/>
      <c r="X45" s="14"/>
      <c r="Y45" s="15"/>
    </row>
    <row r="46" spans="1:25">
      <c r="A46" s="76" t="s">
        <v>48</v>
      </c>
      <c r="B46" s="76"/>
      <c r="C46" s="72">
        <f>COUNTIF(C11:C45,"н")/COUNTA(C11:C45)</f>
        <v>0</v>
      </c>
      <c r="D46" s="72">
        <f t="shared" ref="D46:T46" si="5">COUNTIF(D11:D45,"н")/COUNTA(D11:D45)</f>
        <v>0</v>
      </c>
      <c r="E46" s="72">
        <f t="shared" si="5"/>
        <v>0</v>
      </c>
      <c r="F46" s="72">
        <f t="shared" si="5"/>
        <v>4.5454545454545456E-2</v>
      </c>
      <c r="G46" s="72">
        <f t="shared" si="5"/>
        <v>4.5454545454545456E-2</v>
      </c>
      <c r="H46" s="72">
        <f t="shared" si="5"/>
        <v>4.5454545454545456E-2</v>
      </c>
      <c r="I46" s="72">
        <f t="shared" si="5"/>
        <v>4.5454545454545456E-2</v>
      </c>
      <c r="J46" s="72">
        <f t="shared" si="5"/>
        <v>0</v>
      </c>
      <c r="K46" s="72">
        <f t="shared" si="5"/>
        <v>0</v>
      </c>
      <c r="L46" s="72">
        <f t="shared" si="5"/>
        <v>4.5454545454545456E-2</v>
      </c>
      <c r="M46" s="72">
        <f t="shared" si="5"/>
        <v>0</v>
      </c>
      <c r="N46" s="72">
        <f t="shared" si="5"/>
        <v>0</v>
      </c>
      <c r="O46" s="72">
        <f t="shared" si="5"/>
        <v>4.5454545454545456E-2</v>
      </c>
      <c r="P46" s="72">
        <f t="shared" si="5"/>
        <v>0</v>
      </c>
      <c r="Q46" s="72">
        <f t="shared" si="5"/>
        <v>4.5454545454545456E-2</v>
      </c>
      <c r="R46" s="72">
        <f t="shared" si="5"/>
        <v>0</v>
      </c>
      <c r="S46" s="72">
        <f t="shared" si="5"/>
        <v>4.5454545454545456E-2</v>
      </c>
      <c r="T46" s="72">
        <f t="shared" si="5"/>
        <v>4.5454545454545456E-2</v>
      </c>
      <c r="U46" s="82" t="s">
        <v>40</v>
      </c>
      <c r="V46" s="83"/>
      <c r="W46" s="83"/>
      <c r="X46" s="83"/>
      <c r="Y46" s="84"/>
    </row>
    <row r="47" spans="1:25">
      <c r="A47" s="76" t="s">
        <v>49</v>
      </c>
      <c r="B47" s="76"/>
      <c r="C47" s="72">
        <f>COUNTIF(C11:C45,"с")/COUNTA(C11:C45)</f>
        <v>0.18181818181818182</v>
      </c>
      <c r="D47" s="72">
        <f t="shared" ref="D47:T47" si="6">COUNTIF(D11:D45,"с")/COUNTA(D11:D45)</f>
        <v>0.18181818181818182</v>
      </c>
      <c r="E47" s="72">
        <f t="shared" si="6"/>
        <v>0.18181818181818182</v>
      </c>
      <c r="F47" s="72">
        <f t="shared" si="6"/>
        <v>0.72727272727272729</v>
      </c>
      <c r="G47" s="72">
        <f t="shared" si="6"/>
        <v>4.5454545454545456E-2</v>
      </c>
      <c r="H47" s="72">
        <f t="shared" si="6"/>
        <v>9.0909090909090912E-2</v>
      </c>
      <c r="I47" s="72">
        <f t="shared" si="6"/>
        <v>9.0909090909090912E-2</v>
      </c>
      <c r="J47" s="72">
        <f t="shared" si="6"/>
        <v>9.0909090909090912E-2</v>
      </c>
      <c r="K47" s="72">
        <f t="shared" si="6"/>
        <v>9.0909090909090912E-2</v>
      </c>
      <c r="L47" s="72">
        <f t="shared" si="6"/>
        <v>4.5454545454545456E-2</v>
      </c>
      <c r="M47" s="72">
        <f t="shared" si="6"/>
        <v>0.13636363636363635</v>
      </c>
      <c r="N47" s="72">
        <f t="shared" si="6"/>
        <v>0.90909090909090906</v>
      </c>
      <c r="O47" s="72">
        <f t="shared" si="6"/>
        <v>0.81818181818181823</v>
      </c>
      <c r="P47" s="72">
        <f t="shared" si="6"/>
        <v>1</v>
      </c>
      <c r="Q47" s="72">
        <f t="shared" si="6"/>
        <v>0</v>
      </c>
      <c r="R47" s="72">
        <f t="shared" si="6"/>
        <v>4.5454545454545456E-2</v>
      </c>
      <c r="S47" s="72">
        <f t="shared" si="6"/>
        <v>0</v>
      </c>
      <c r="T47" s="72">
        <f t="shared" si="6"/>
        <v>0</v>
      </c>
      <c r="U47" s="85" t="s">
        <v>41</v>
      </c>
      <c r="V47" s="86"/>
      <c r="W47" s="86"/>
      <c r="X47" s="86"/>
      <c r="Y47" s="79"/>
    </row>
    <row r="48" spans="1:25">
      <c r="A48" s="76" t="s">
        <v>50</v>
      </c>
      <c r="B48" s="76"/>
      <c r="C48" s="72">
        <f>COUNTIF(C12:C46,"д")/COUNTA(C12:C46)</f>
        <v>0.81818181818181823</v>
      </c>
      <c r="D48" s="72">
        <f t="shared" ref="D48:T48" si="7">COUNTIF(D12:D46,"д")/COUNTA(D12:D46)</f>
        <v>0.81818181818181823</v>
      </c>
      <c r="E48" s="72">
        <f t="shared" si="7"/>
        <v>0.81818181818181823</v>
      </c>
      <c r="F48" s="72">
        <f t="shared" si="7"/>
        <v>0.22727272727272727</v>
      </c>
      <c r="G48" s="72">
        <f t="shared" si="7"/>
        <v>0.90909090909090906</v>
      </c>
      <c r="H48" s="72">
        <f t="shared" si="7"/>
        <v>0.86363636363636365</v>
      </c>
      <c r="I48" s="72">
        <f t="shared" si="7"/>
        <v>0.86363636363636365</v>
      </c>
      <c r="J48" s="72">
        <f t="shared" si="7"/>
        <v>0.90909090909090906</v>
      </c>
      <c r="K48" s="72">
        <f t="shared" si="7"/>
        <v>0.90909090909090906</v>
      </c>
      <c r="L48" s="72">
        <f t="shared" si="7"/>
        <v>0.90909090909090906</v>
      </c>
      <c r="M48" s="72">
        <f t="shared" si="7"/>
        <v>0.86363636363636365</v>
      </c>
      <c r="N48" s="72">
        <f t="shared" si="7"/>
        <v>9.0909090909090912E-2</v>
      </c>
      <c r="O48" s="72">
        <f t="shared" si="7"/>
        <v>0.13636363636363635</v>
      </c>
      <c r="P48" s="72">
        <f t="shared" si="7"/>
        <v>0</v>
      </c>
      <c r="Q48" s="72">
        <f t="shared" si="7"/>
        <v>0.90909090909090906</v>
      </c>
      <c r="R48" s="72">
        <f t="shared" si="7"/>
        <v>0.90909090909090906</v>
      </c>
      <c r="S48" s="72">
        <f t="shared" si="7"/>
        <v>0.90909090909090906</v>
      </c>
      <c r="T48" s="72">
        <f t="shared" si="7"/>
        <v>0.90909090909090906</v>
      </c>
      <c r="U48" s="87" t="s">
        <v>42</v>
      </c>
      <c r="V48" s="88"/>
      <c r="W48" s="88"/>
      <c r="X48" s="88"/>
      <c r="Y48" s="89"/>
    </row>
    <row r="49" spans="1:25">
      <c r="A49" s="76" t="s">
        <v>51</v>
      </c>
      <c r="B49" s="76"/>
      <c r="C49" s="72">
        <f>COUNTIF(C13:C47,"в")/COUNTA(C13:C47)</f>
        <v>0</v>
      </c>
      <c r="D49" s="72">
        <f t="shared" ref="D49:T49" si="8">COUNTIF(D13:D47,"в")/COUNTA(D13:D47)</f>
        <v>0</v>
      </c>
      <c r="E49" s="72">
        <f t="shared" si="8"/>
        <v>0</v>
      </c>
      <c r="F49" s="72">
        <f t="shared" si="8"/>
        <v>0</v>
      </c>
      <c r="G49" s="72">
        <f t="shared" si="8"/>
        <v>0</v>
      </c>
      <c r="H49" s="72">
        <f t="shared" si="8"/>
        <v>0</v>
      </c>
      <c r="I49" s="72">
        <f t="shared" si="8"/>
        <v>0</v>
      </c>
      <c r="J49" s="72">
        <f t="shared" si="8"/>
        <v>0</v>
      </c>
      <c r="K49" s="72">
        <f t="shared" si="8"/>
        <v>0</v>
      </c>
      <c r="L49" s="72">
        <f t="shared" si="8"/>
        <v>0</v>
      </c>
      <c r="M49" s="72">
        <f t="shared" si="8"/>
        <v>0</v>
      </c>
      <c r="N49" s="72">
        <f t="shared" si="8"/>
        <v>0</v>
      </c>
      <c r="O49" s="72">
        <f t="shared" si="8"/>
        <v>0</v>
      </c>
      <c r="P49" s="72">
        <f t="shared" si="8"/>
        <v>0</v>
      </c>
      <c r="Q49" s="72">
        <f t="shared" si="8"/>
        <v>0</v>
      </c>
      <c r="R49" s="72">
        <f t="shared" si="8"/>
        <v>0</v>
      </c>
      <c r="S49" s="72">
        <f t="shared" si="8"/>
        <v>0</v>
      </c>
      <c r="T49" s="72">
        <f t="shared" si="8"/>
        <v>0</v>
      </c>
      <c r="U49" s="77" t="s">
        <v>43</v>
      </c>
      <c r="V49" s="78"/>
      <c r="W49" s="78"/>
      <c r="X49" s="78"/>
      <c r="Y49" s="79"/>
    </row>
    <row r="50" spans="1:25">
      <c r="A50" s="80" t="s">
        <v>52</v>
      </c>
      <c r="B50" s="80"/>
      <c r="C50" s="72">
        <f>SUM(C47:C49)</f>
        <v>1</v>
      </c>
      <c r="D50" s="72">
        <f t="shared" ref="D50:T50" si="9">SUM(D47:D49)</f>
        <v>1</v>
      </c>
      <c r="E50" s="72">
        <f t="shared" si="9"/>
        <v>1</v>
      </c>
      <c r="F50" s="72">
        <f t="shared" si="9"/>
        <v>0.95454545454545459</v>
      </c>
      <c r="G50" s="72">
        <f t="shared" si="9"/>
        <v>0.95454545454545447</v>
      </c>
      <c r="H50" s="72">
        <f t="shared" si="9"/>
        <v>0.95454545454545459</v>
      </c>
      <c r="I50" s="72">
        <f t="shared" si="9"/>
        <v>0.95454545454545459</v>
      </c>
      <c r="J50" s="72">
        <f t="shared" si="9"/>
        <v>1</v>
      </c>
      <c r="K50" s="72">
        <f t="shared" si="9"/>
        <v>1</v>
      </c>
      <c r="L50" s="72">
        <f t="shared" si="9"/>
        <v>0.95454545454545447</v>
      </c>
      <c r="M50" s="72">
        <f t="shared" si="9"/>
        <v>1</v>
      </c>
      <c r="N50" s="72">
        <f t="shared" si="9"/>
        <v>1</v>
      </c>
      <c r="O50" s="72">
        <f t="shared" si="9"/>
        <v>0.95454545454545459</v>
      </c>
      <c r="P50" s="72">
        <f t="shared" si="9"/>
        <v>1</v>
      </c>
      <c r="Q50" s="72">
        <f t="shared" si="9"/>
        <v>0.90909090909090906</v>
      </c>
      <c r="R50" s="72">
        <f t="shared" si="9"/>
        <v>0.95454545454545447</v>
      </c>
      <c r="S50" s="72">
        <f t="shared" si="9"/>
        <v>0.90909090909090906</v>
      </c>
      <c r="T50" s="72">
        <f t="shared" si="9"/>
        <v>0.90909090909090906</v>
      </c>
      <c r="U50" s="16" t="s">
        <v>44</v>
      </c>
      <c r="V50" s="16" t="s">
        <v>45</v>
      </c>
      <c r="W50" s="16" t="s">
        <v>46</v>
      </c>
      <c r="X50" s="16" t="s">
        <v>47</v>
      </c>
      <c r="Y50" s="17" t="s">
        <v>39</v>
      </c>
    </row>
    <row r="51" spans="1:25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73">
        <f>AVERAGE(U11:U45)</f>
        <v>2.2727272727272728E-2</v>
      </c>
      <c r="V51" s="73">
        <f t="shared" ref="V51:Y51" si="10">AVERAGE(V11:V45)</f>
        <v>0.24747474747474751</v>
      </c>
      <c r="W51" s="73">
        <f t="shared" si="10"/>
        <v>0.62878787878787856</v>
      </c>
      <c r="X51" s="73">
        <f t="shared" si="10"/>
        <v>0</v>
      </c>
      <c r="Y51" s="73">
        <f t="shared" si="10"/>
        <v>0.87626262626262641</v>
      </c>
    </row>
    <row r="56" spans="1:25" ht="15.75">
      <c r="A56" s="1" t="s">
        <v>4</v>
      </c>
      <c r="C56" s="5" t="s">
        <v>74</v>
      </c>
    </row>
    <row r="57" spans="1:25" ht="15" customHeight="1">
      <c r="A57" s="90" t="s">
        <v>5</v>
      </c>
      <c r="B57" s="92" t="s">
        <v>6</v>
      </c>
      <c r="C57" s="94" t="s">
        <v>7</v>
      </c>
      <c r="D57" s="95"/>
      <c r="E57" s="95"/>
      <c r="F57" s="95"/>
      <c r="G57" s="95"/>
      <c r="H57" s="95"/>
      <c r="I57" s="95"/>
      <c r="J57" s="94" t="s">
        <v>18</v>
      </c>
      <c r="K57" s="96"/>
      <c r="L57" s="96"/>
      <c r="M57" s="96"/>
      <c r="N57" s="96"/>
      <c r="O57" s="96"/>
      <c r="P57" s="96"/>
      <c r="Q57" s="96"/>
      <c r="R57" s="100" t="s">
        <v>19</v>
      </c>
      <c r="S57" s="97"/>
      <c r="T57" s="97"/>
      <c r="U57" s="101" t="s">
        <v>33</v>
      </c>
      <c r="V57" s="101"/>
      <c r="W57" s="101"/>
      <c r="X57" s="101"/>
      <c r="Y57" s="101"/>
    </row>
    <row r="58" spans="1:25" ht="15" customHeight="1">
      <c r="A58" s="90"/>
      <c r="B58" s="93"/>
      <c r="C58" s="96" t="s">
        <v>8</v>
      </c>
      <c r="D58" s="96"/>
      <c r="E58" s="96"/>
      <c r="F58" s="97" t="s">
        <v>9</v>
      </c>
      <c r="G58" s="97" t="s">
        <v>10</v>
      </c>
      <c r="H58" s="97" t="s">
        <v>11</v>
      </c>
      <c r="I58" s="97"/>
      <c r="J58" s="97" t="s">
        <v>20</v>
      </c>
      <c r="K58" s="97"/>
      <c r="L58" s="97" t="s">
        <v>21</v>
      </c>
      <c r="M58" s="97" t="s">
        <v>22</v>
      </c>
      <c r="N58" s="97" t="s">
        <v>23</v>
      </c>
      <c r="O58" s="97"/>
      <c r="P58" s="97" t="s">
        <v>24</v>
      </c>
      <c r="Q58" s="97" t="s">
        <v>25</v>
      </c>
      <c r="R58" s="97"/>
      <c r="S58" s="97"/>
      <c r="T58" s="97"/>
      <c r="U58" s="89" t="s">
        <v>34</v>
      </c>
      <c r="V58" s="89"/>
      <c r="W58" s="89"/>
      <c r="X58" s="89"/>
      <c r="Y58" s="89"/>
    </row>
    <row r="59" spans="1:25" ht="15" customHeight="1">
      <c r="A59" s="90"/>
      <c r="B59" s="93"/>
      <c r="C59" s="97" t="s">
        <v>12</v>
      </c>
      <c r="D59" s="99" t="s">
        <v>13</v>
      </c>
      <c r="E59" s="75" t="s">
        <v>14</v>
      </c>
      <c r="F59" s="97"/>
      <c r="G59" s="97"/>
      <c r="H59" s="97" t="s">
        <v>15</v>
      </c>
      <c r="I59" s="97" t="s">
        <v>16</v>
      </c>
      <c r="J59" s="97"/>
      <c r="K59" s="97"/>
      <c r="L59" s="97"/>
      <c r="M59" s="97"/>
      <c r="N59" s="97" t="s">
        <v>26</v>
      </c>
      <c r="O59" s="97" t="s">
        <v>27</v>
      </c>
      <c r="P59" s="97"/>
      <c r="Q59" s="97"/>
      <c r="R59" s="97" t="s">
        <v>28</v>
      </c>
      <c r="S59" s="97" t="s">
        <v>29</v>
      </c>
      <c r="T59" s="97" t="s">
        <v>30</v>
      </c>
      <c r="U59" s="102" t="s">
        <v>35</v>
      </c>
      <c r="V59" s="102" t="s">
        <v>36</v>
      </c>
      <c r="W59" s="102" t="s">
        <v>37</v>
      </c>
      <c r="X59" s="102" t="s">
        <v>38</v>
      </c>
      <c r="Y59" s="103" t="s">
        <v>39</v>
      </c>
    </row>
    <row r="60" spans="1:25" ht="15" customHeight="1">
      <c r="A60" s="90"/>
      <c r="B60" s="93"/>
      <c r="C60" s="97"/>
      <c r="D60" s="99"/>
      <c r="E60" s="97" t="s">
        <v>17</v>
      </c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102"/>
      <c r="V60" s="102"/>
      <c r="W60" s="102"/>
      <c r="X60" s="102"/>
      <c r="Y60" s="103"/>
    </row>
    <row r="61" spans="1:25" ht="15.75" thickBot="1">
      <c r="A61" s="91"/>
      <c r="B61" s="93"/>
      <c r="C61" s="97"/>
      <c r="D61" s="99"/>
      <c r="E61" s="98"/>
      <c r="F61" s="97"/>
      <c r="G61" s="97"/>
      <c r="H61" s="97"/>
      <c r="I61" s="97"/>
      <c r="J61" s="74" t="s">
        <v>31</v>
      </c>
      <c r="K61" s="74" t="s">
        <v>32</v>
      </c>
      <c r="L61" s="97"/>
      <c r="M61" s="97"/>
      <c r="N61" s="97"/>
      <c r="O61" s="97"/>
      <c r="P61" s="97"/>
      <c r="Q61" s="97"/>
      <c r="R61" s="97"/>
      <c r="S61" s="97"/>
      <c r="T61" s="97"/>
      <c r="U61" s="102"/>
      <c r="V61" s="102"/>
      <c r="W61" s="102"/>
      <c r="X61" s="102"/>
      <c r="Y61" s="103"/>
    </row>
    <row r="62" spans="1:25" ht="15.75" thickBot="1">
      <c r="A62" s="7">
        <v>1</v>
      </c>
      <c r="B62" s="62" t="s">
        <v>363</v>
      </c>
      <c r="C62" s="8" t="s">
        <v>360</v>
      </c>
      <c r="D62" s="8" t="s">
        <v>360</v>
      </c>
      <c r="E62" s="8" t="s">
        <v>360</v>
      </c>
      <c r="F62" s="8" t="s">
        <v>360</v>
      </c>
      <c r="G62" s="8" t="s">
        <v>360</v>
      </c>
      <c r="H62" s="8" t="s">
        <v>360</v>
      </c>
      <c r="I62" s="8" t="s">
        <v>360</v>
      </c>
      <c r="J62" s="8" t="s">
        <v>360</v>
      </c>
      <c r="K62" s="8" t="s">
        <v>360</v>
      </c>
      <c r="L62" s="8" t="s">
        <v>360</v>
      </c>
      <c r="M62" s="8" t="s">
        <v>360</v>
      </c>
      <c r="N62" s="8" t="s">
        <v>360</v>
      </c>
      <c r="O62" s="8" t="s">
        <v>360</v>
      </c>
      <c r="P62" s="8" t="s">
        <v>360</v>
      </c>
      <c r="Q62" s="8" t="s">
        <v>360</v>
      </c>
      <c r="R62" s="8" t="s">
        <v>360</v>
      </c>
      <c r="S62" s="8" t="s">
        <v>360</v>
      </c>
      <c r="T62" s="8" t="s">
        <v>360</v>
      </c>
      <c r="U62" s="70">
        <f>COUNTIF(C62:T62,"н")/COUNTA(C62:T62)</f>
        <v>0</v>
      </c>
      <c r="V62" s="70">
        <f>COUNTIF(D62:U62,"с")/COUNTA(D62:U62)</f>
        <v>0</v>
      </c>
      <c r="W62" s="70">
        <f>COUNTIF(E62:V62,"д")/COUNTA(E62:V62)</f>
        <v>0.88888888888888884</v>
      </c>
      <c r="X62" s="70">
        <f>COUNTIF(F62:W62,"в")/COUNTA(F62:W62)</f>
        <v>0</v>
      </c>
      <c r="Y62" s="71">
        <f>SUM(V62:X62)</f>
        <v>0.88888888888888884</v>
      </c>
    </row>
    <row r="63" spans="1:25" ht="15.75" thickBot="1">
      <c r="A63" s="9">
        <v>2</v>
      </c>
      <c r="B63" s="63" t="s">
        <v>364</v>
      </c>
      <c r="C63" s="8" t="s">
        <v>360</v>
      </c>
      <c r="D63" s="8" t="s">
        <v>360</v>
      </c>
      <c r="E63" s="8" t="s">
        <v>360</v>
      </c>
      <c r="F63" s="8" t="s">
        <v>360</v>
      </c>
      <c r="G63" s="8" t="s">
        <v>360</v>
      </c>
      <c r="H63" s="8" t="s">
        <v>360</v>
      </c>
      <c r="I63" s="8" t="s">
        <v>360</v>
      </c>
      <c r="J63" s="8" t="s">
        <v>360</v>
      </c>
      <c r="K63" s="8" t="s">
        <v>360</v>
      </c>
      <c r="L63" s="8" t="s">
        <v>360</v>
      </c>
      <c r="M63" s="8" t="s">
        <v>360</v>
      </c>
      <c r="N63" s="8" t="s">
        <v>360</v>
      </c>
      <c r="O63" s="8" t="s">
        <v>360</v>
      </c>
      <c r="P63" s="8" t="s">
        <v>360</v>
      </c>
      <c r="Q63" s="8" t="s">
        <v>360</v>
      </c>
      <c r="R63" s="8" t="s">
        <v>360</v>
      </c>
      <c r="S63" s="8" t="s">
        <v>360</v>
      </c>
      <c r="T63" s="8" t="s">
        <v>360</v>
      </c>
      <c r="U63" s="70"/>
      <c r="V63" s="70"/>
      <c r="W63" s="70"/>
      <c r="X63" s="70"/>
      <c r="Y63" s="71"/>
    </row>
    <row r="64" spans="1:25" ht="15.75" thickBot="1">
      <c r="A64" s="7">
        <v>3</v>
      </c>
      <c r="B64" s="63" t="s">
        <v>365</v>
      </c>
      <c r="C64" s="8" t="s">
        <v>360</v>
      </c>
      <c r="D64" s="8" t="s">
        <v>360</v>
      </c>
      <c r="E64" s="8" t="s">
        <v>360</v>
      </c>
      <c r="F64" s="8" t="s">
        <v>360</v>
      </c>
      <c r="G64" s="8" t="s">
        <v>360</v>
      </c>
      <c r="H64" s="8" t="s">
        <v>360</v>
      </c>
      <c r="I64" s="8" t="s">
        <v>360</v>
      </c>
      <c r="J64" s="8" t="s">
        <v>360</v>
      </c>
      <c r="K64" s="8" t="s">
        <v>360</v>
      </c>
      <c r="L64" s="8" t="s">
        <v>360</v>
      </c>
      <c r="M64" s="8" t="s">
        <v>360</v>
      </c>
      <c r="N64" s="8" t="s">
        <v>360</v>
      </c>
      <c r="O64" s="8" t="s">
        <v>360</v>
      </c>
      <c r="P64" s="8" t="s">
        <v>360</v>
      </c>
      <c r="Q64" s="8" t="s">
        <v>360</v>
      </c>
      <c r="R64" s="8" t="s">
        <v>360</v>
      </c>
      <c r="S64" s="8" t="s">
        <v>360</v>
      </c>
      <c r="T64" s="8" t="s">
        <v>360</v>
      </c>
      <c r="U64" s="70">
        <f t="shared" ref="U64:U69" si="11">COUNTIF(C64:T64,"н")/COUNTA(C64:T64)</f>
        <v>0</v>
      </c>
      <c r="V64" s="70">
        <f t="shared" ref="V64:V69" si="12">COUNTIF(D64:U64,"с")/COUNTA(D64:U64)</f>
        <v>0</v>
      </c>
      <c r="W64" s="70">
        <f t="shared" ref="W64:W69" si="13">COUNTIF(E64:V64,"д")/COUNTA(E64:V64)</f>
        <v>0.88888888888888884</v>
      </c>
      <c r="X64" s="70">
        <f t="shared" ref="X64:X69" si="14">COUNTIF(F64:W64,"в")/COUNTA(F64:W64)</f>
        <v>0</v>
      </c>
      <c r="Y64" s="71">
        <f t="shared" ref="Y64:Y69" si="15">SUM(V64:X64)</f>
        <v>0.88888888888888884</v>
      </c>
    </row>
    <row r="65" spans="1:25" ht="15.75" thickBot="1">
      <c r="A65" s="9">
        <v>4</v>
      </c>
      <c r="B65" s="63" t="s">
        <v>366</v>
      </c>
      <c r="C65" s="8" t="s">
        <v>361</v>
      </c>
      <c r="D65" s="8" t="s">
        <v>361</v>
      </c>
      <c r="E65" s="8" t="s">
        <v>361</v>
      </c>
      <c r="F65" s="8" t="s">
        <v>361</v>
      </c>
      <c r="G65" s="8" t="s">
        <v>361</v>
      </c>
      <c r="H65" s="8" t="s">
        <v>361</v>
      </c>
      <c r="I65" s="8" t="s">
        <v>361</v>
      </c>
      <c r="J65" s="8" t="s">
        <v>361</v>
      </c>
      <c r="K65" s="8" t="s">
        <v>361</v>
      </c>
      <c r="L65" s="8" t="s">
        <v>361</v>
      </c>
      <c r="M65" s="8" t="s">
        <v>361</v>
      </c>
      <c r="N65" s="8" t="s">
        <v>361</v>
      </c>
      <c r="O65" s="8" t="s">
        <v>361</v>
      </c>
      <c r="P65" s="8" t="s">
        <v>361</v>
      </c>
      <c r="Q65" s="8" t="s">
        <v>361</v>
      </c>
      <c r="R65" s="8" t="s">
        <v>361</v>
      </c>
      <c r="S65" s="8" t="s">
        <v>361</v>
      </c>
      <c r="T65" s="8" t="s">
        <v>361</v>
      </c>
      <c r="U65" s="70">
        <f t="shared" si="11"/>
        <v>0</v>
      </c>
      <c r="V65" s="70">
        <f t="shared" si="12"/>
        <v>0.94444444444444442</v>
      </c>
      <c r="W65" s="70">
        <f t="shared" si="13"/>
        <v>0</v>
      </c>
      <c r="X65" s="70">
        <f t="shared" si="14"/>
        <v>0</v>
      </c>
      <c r="Y65" s="71">
        <f t="shared" si="15"/>
        <v>0.94444444444444442</v>
      </c>
    </row>
    <row r="66" spans="1:25" ht="15.75" thickBot="1">
      <c r="A66" s="7">
        <v>5</v>
      </c>
      <c r="B66" s="63" t="s">
        <v>367</v>
      </c>
      <c r="C66" s="8" t="s">
        <v>360</v>
      </c>
      <c r="D66" s="8" t="s">
        <v>360</v>
      </c>
      <c r="E66" s="8" t="s">
        <v>360</v>
      </c>
      <c r="F66" s="8" t="s">
        <v>360</v>
      </c>
      <c r="G66" s="8" t="s">
        <v>360</v>
      </c>
      <c r="H66" s="8" t="s">
        <v>360</v>
      </c>
      <c r="I66" s="8" t="s">
        <v>360</v>
      </c>
      <c r="J66" s="8" t="s">
        <v>360</v>
      </c>
      <c r="K66" s="8" t="s">
        <v>360</v>
      </c>
      <c r="L66" s="8" t="s">
        <v>360</v>
      </c>
      <c r="M66" s="8" t="s">
        <v>360</v>
      </c>
      <c r="N66" s="8" t="s">
        <v>360</v>
      </c>
      <c r="O66" s="8" t="s">
        <v>360</v>
      </c>
      <c r="P66" s="8" t="s">
        <v>360</v>
      </c>
      <c r="Q66" s="8" t="s">
        <v>360</v>
      </c>
      <c r="R66" s="8" t="s">
        <v>360</v>
      </c>
      <c r="S66" s="8" t="s">
        <v>360</v>
      </c>
      <c r="T66" s="8" t="s">
        <v>360</v>
      </c>
      <c r="U66" s="70">
        <f t="shared" si="11"/>
        <v>0</v>
      </c>
      <c r="V66" s="70">
        <f t="shared" si="12"/>
        <v>0</v>
      </c>
      <c r="W66" s="70">
        <f t="shared" si="13"/>
        <v>0.88888888888888884</v>
      </c>
      <c r="X66" s="70">
        <f t="shared" si="14"/>
        <v>0</v>
      </c>
      <c r="Y66" s="71">
        <f t="shared" si="15"/>
        <v>0.88888888888888884</v>
      </c>
    </row>
    <row r="67" spans="1:25" ht="15.75" thickBot="1">
      <c r="A67" s="9">
        <v>6</v>
      </c>
      <c r="B67" s="63" t="s">
        <v>368</v>
      </c>
      <c r="C67" s="8" t="s">
        <v>360</v>
      </c>
      <c r="D67" s="8" t="s">
        <v>360</v>
      </c>
      <c r="E67" s="8" t="s">
        <v>360</v>
      </c>
      <c r="F67" s="8" t="s">
        <v>360</v>
      </c>
      <c r="G67" s="8" t="s">
        <v>360</v>
      </c>
      <c r="H67" s="8" t="s">
        <v>360</v>
      </c>
      <c r="I67" s="8" t="s">
        <v>360</v>
      </c>
      <c r="J67" s="8" t="s">
        <v>360</v>
      </c>
      <c r="K67" s="8" t="s">
        <v>360</v>
      </c>
      <c r="L67" s="8" t="s">
        <v>360</v>
      </c>
      <c r="M67" s="8" t="s">
        <v>360</v>
      </c>
      <c r="N67" s="8" t="s">
        <v>360</v>
      </c>
      <c r="O67" s="8" t="s">
        <v>360</v>
      </c>
      <c r="P67" s="8" t="s">
        <v>360</v>
      </c>
      <c r="Q67" s="8" t="s">
        <v>360</v>
      </c>
      <c r="R67" s="8" t="s">
        <v>360</v>
      </c>
      <c r="S67" s="8" t="s">
        <v>360</v>
      </c>
      <c r="T67" s="8" t="s">
        <v>360</v>
      </c>
      <c r="U67" s="70">
        <f t="shared" si="11"/>
        <v>0</v>
      </c>
      <c r="V67" s="70">
        <f t="shared" si="12"/>
        <v>0</v>
      </c>
      <c r="W67" s="70">
        <f t="shared" si="13"/>
        <v>0.88888888888888884</v>
      </c>
      <c r="X67" s="70">
        <f t="shared" si="14"/>
        <v>0</v>
      </c>
      <c r="Y67" s="71">
        <f t="shared" si="15"/>
        <v>0.88888888888888884</v>
      </c>
    </row>
    <row r="68" spans="1:25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360</v>
      </c>
      <c r="N68" s="8" t="s">
        <v>360</v>
      </c>
      <c r="O68" s="8" t="s">
        <v>360</v>
      </c>
      <c r="P68" s="8" t="s">
        <v>360</v>
      </c>
      <c r="Q68" s="8" t="s">
        <v>360</v>
      </c>
      <c r="R68" s="8" t="s">
        <v>360</v>
      </c>
      <c r="S68" s="8" t="s">
        <v>360</v>
      </c>
      <c r="T68" s="8" t="s">
        <v>360</v>
      </c>
      <c r="U68" s="70">
        <f t="shared" si="11"/>
        <v>0</v>
      </c>
      <c r="V68" s="70">
        <f t="shared" si="12"/>
        <v>0</v>
      </c>
      <c r="W68" s="70">
        <f t="shared" si="13"/>
        <v>0.88888888888888884</v>
      </c>
      <c r="X68" s="70">
        <f t="shared" si="14"/>
        <v>0</v>
      </c>
      <c r="Y68" s="71">
        <f t="shared" si="15"/>
        <v>0.88888888888888884</v>
      </c>
    </row>
    <row r="69" spans="1:25" ht="15.75" thickBot="1">
      <c r="A69" s="9">
        <v>8</v>
      </c>
      <c r="B69" s="63" t="s">
        <v>370</v>
      </c>
      <c r="C69" s="8" t="s">
        <v>362</v>
      </c>
      <c r="D69" s="8" t="s">
        <v>361</v>
      </c>
      <c r="E69" s="8" t="s">
        <v>362</v>
      </c>
      <c r="F69" s="8" t="s">
        <v>361</v>
      </c>
      <c r="G69" s="8" t="s">
        <v>362</v>
      </c>
      <c r="H69" s="8" t="s">
        <v>361</v>
      </c>
      <c r="I69" s="8" t="s">
        <v>362</v>
      </c>
      <c r="J69" s="8" t="s">
        <v>361</v>
      </c>
      <c r="K69" s="8" t="s">
        <v>362</v>
      </c>
      <c r="L69" s="8" t="s">
        <v>361</v>
      </c>
      <c r="M69" s="8" t="s">
        <v>362</v>
      </c>
      <c r="N69" s="8" t="s">
        <v>361</v>
      </c>
      <c r="O69" s="8" t="s">
        <v>362</v>
      </c>
      <c r="P69" s="8" t="s">
        <v>361</v>
      </c>
      <c r="Q69" s="8" t="s">
        <v>362</v>
      </c>
      <c r="R69" s="8" t="s">
        <v>361</v>
      </c>
      <c r="S69" s="8" t="s">
        <v>362</v>
      </c>
      <c r="T69" s="8" t="s">
        <v>361</v>
      </c>
      <c r="U69" s="70">
        <f t="shared" si="11"/>
        <v>0.5</v>
      </c>
      <c r="V69" s="70">
        <f t="shared" si="12"/>
        <v>0.5</v>
      </c>
      <c r="W69" s="70">
        <f t="shared" si="13"/>
        <v>0</v>
      </c>
      <c r="X69" s="70">
        <f t="shared" si="14"/>
        <v>0</v>
      </c>
      <c r="Y69" s="71">
        <f t="shared" si="15"/>
        <v>0.5</v>
      </c>
    </row>
    <row r="70" spans="1:25" ht="15.75" thickBot="1">
      <c r="A70" s="7">
        <v>9</v>
      </c>
      <c r="B70" s="63" t="s">
        <v>371</v>
      </c>
      <c r="C70" s="8" t="s">
        <v>397</v>
      </c>
      <c r="D70" s="8" t="s">
        <v>397</v>
      </c>
      <c r="E70" s="8" t="s">
        <v>397</v>
      </c>
      <c r="F70" s="8" t="s">
        <v>397</v>
      </c>
      <c r="G70" s="8" t="s">
        <v>397</v>
      </c>
      <c r="H70" s="8" t="s">
        <v>397</v>
      </c>
      <c r="I70" s="8" t="s">
        <v>397</v>
      </c>
      <c r="J70" s="8" t="s">
        <v>397</v>
      </c>
      <c r="K70" s="8" t="s">
        <v>397</v>
      </c>
      <c r="L70" s="8" t="s">
        <v>397</v>
      </c>
      <c r="M70" s="8" t="s">
        <v>397</v>
      </c>
      <c r="N70" s="8" t="s">
        <v>397</v>
      </c>
      <c r="O70" s="8" t="s">
        <v>397</v>
      </c>
      <c r="P70" s="8" t="s">
        <v>397</v>
      </c>
      <c r="Q70" s="8" t="s">
        <v>397</v>
      </c>
      <c r="R70" s="8" t="s">
        <v>397</v>
      </c>
      <c r="S70" s="8" t="s">
        <v>397</v>
      </c>
      <c r="T70" s="8" t="s">
        <v>397</v>
      </c>
      <c r="U70" s="70"/>
      <c r="V70" s="70"/>
      <c r="W70" s="70"/>
      <c r="X70" s="70"/>
      <c r="Y70" s="71"/>
    </row>
    <row r="71" spans="1:25" ht="15.75" thickBot="1">
      <c r="A71" s="9">
        <v>10</v>
      </c>
      <c r="B71" s="63" t="s">
        <v>372</v>
      </c>
      <c r="C71" s="8" t="s">
        <v>360</v>
      </c>
      <c r="D71" s="8" t="s">
        <v>361</v>
      </c>
      <c r="E71" s="8" t="s">
        <v>360</v>
      </c>
      <c r="F71" s="8" t="s">
        <v>361</v>
      </c>
      <c r="G71" s="8" t="s">
        <v>360</v>
      </c>
      <c r="H71" s="8" t="s">
        <v>361</v>
      </c>
      <c r="I71" s="8" t="s">
        <v>360</v>
      </c>
      <c r="J71" s="8" t="s">
        <v>361</v>
      </c>
      <c r="K71" s="8" t="s">
        <v>360</v>
      </c>
      <c r="L71" s="8" t="s">
        <v>361</v>
      </c>
      <c r="M71" s="8" t="s">
        <v>360</v>
      </c>
      <c r="N71" s="8" t="s">
        <v>361</v>
      </c>
      <c r="O71" s="8" t="s">
        <v>360</v>
      </c>
      <c r="P71" s="8" t="s">
        <v>361</v>
      </c>
      <c r="Q71" s="8" t="s">
        <v>360</v>
      </c>
      <c r="R71" s="8" t="s">
        <v>361</v>
      </c>
      <c r="S71" s="8" t="s">
        <v>360</v>
      </c>
      <c r="T71" s="8" t="s">
        <v>361</v>
      </c>
      <c r="U71" s="70">
        <f t="shared" ref="U71:U88" si="16">COUNTIF(C71:T71,"н")/COUNTA(C71:T71)</f>
        <v>0</v>
      </c>
      <c r="V71" s="70">
        <f t="shared" ref="V71:V88" si="17">COUNTIF(D71:U71,"с")/COUNTA(D71:U71)</f>
        <v>0.5</v>
      </c>
      <c r="W71" s="70">
        <f t="shared" ref="W71:W88" si="18">COUNTIF(E71:V71,"д")/COUNTA(E71:V71)</f>
        <v>0.44444444444444442</v>
      </c>
      <c r="X71" s="70">
        <f t="shared" ref="X71:X88" si="19">COUNTIF(F71:W71,"в")/COUNTA(F71:W71)</f>
        <v>0</v>
      </c>
      <c r="Y71" s="71">
        <f t="shared" ref="Y71:Y88" si="20">SUM(V71:X71)</f>
        <v>0.94444444444444442</v>
      </c>
    </row>
    <row r="72" spans="1:25" ht="15.75" thickBot="1">
      <c r="A72" s="7">
        <v>11</v>
      </c>
      <c r="B72" s="63" t="s">
        <v>373</v>
      </c>
      <c r="C72" s="8" t="s">
        <v>360</v>
      </c>
      <c r="D72" s="8" t="s">
        <v>360</v>
      </c>
      <c r="E72" s="8" t="s">
        <v>360</v>
      </c>
      <c r="F72" s="8" t="s">
        <v>360</v>
      </c>
      <c r="G72" s="8" t="s">
        <v>360</v>
      </c>
      <c r="H72" s="8" t="s">
        <v>360</v>
      </c>
      <c r="I72" s="8" t="s">
        <v>360</v>
      </c>
      <c r="J72" s="8" t="s">
        <v>360</v>
      </c>
      <c r="K72" s="8" t="s">
        <v>360</v>
      </c>
      <c r="L72" s="8" t="s">
        <v>360</v>
      </c>
      <c r="M72" s="8" t="s">
        <v>360</v>
      </c>
      <c r="N72" s="8" t="s">
        <v>360</v>
      </c>
      <c r="O72" s="8" t="s">
        <v>360</v>
      </c>
      <c r="P72" s="8" t="s">
        <v>360</v>
      </c>
      <c r="Q72" s="8" t="s">
        <v>360</v>
      </c>
      <c r="R72" s="8" t="s">
        <v>360</v>
      </c>
      <c r="S72" s="8" t="s">
        <v>360</v>
      </c>
      <c r="T72" s="8" t="s">
        <v>360</v>
      </c>
      <c r="U72" s="70">
        <f t="shared" si="16"/>
        <v>0</v>
      </c>
      <c r="V72" s="70">
        <f t="shared" si="17"/>
        <v>0</v>
      </c>
      <c r="W72" s="70">
        <f t="shared" si="18"/>
        <v>0.88888888888888884</v>
      </c>
      <c r="X72" s="70">
        <f t="shared" si="19"/>
        <v>0</v>
      </c>
      <c r="Y72" s="71">
        <f t="shared" si="20"/>
        <v>0.88888888888888884</v>
      </c>
    </row>
    <row r="73" spans="1:25" ht="15.75" thickBot="1">
      <c r="A73" s="9">
        <v>12</v>
      </c>
      <c r="B73" s="63" t="s">
        <v>374</v>
      </c>
      <c r="C73" s="8" t="s">
        <v>360</v>
      </c>
      <c r="D73" s="8" t="s">
        <v>360</v>
      </c>
      <c r="E73" s="8" t="s">
        <v>360</v>
      </c>
      <c r="F73" s="8" t="s">
        <v>360</v>
      </c>
      <c r="G73" s="8" t="s">
        <v>360</v>
      </c>
      <c r="H73" s="8" t="s">
        <v>360</v>
      </c>
      <c r="I73" s="8" t="s">
        <v>360</v>
      </c>
      <c r="J73" s="8" t="s">
        <v>360</v>
      </c>
      <c r="K73" s="8" t="s">
        <v>360</v>
      </c>
      <c r="L73" s="8" t="s">
        <v>360</v>
      </c>
      <c r="M73" s="8" t="s">
        <v>360</v>
      </c>
      <c r="N73" s="8" t="s">
        <v>360</v>
      </c>
      <c r="O73" s="8" t="s">
        <v>360</v>
      </c>
      <c r="P73" s="8" t="s">
        <v>360</v>
      </c>
      <c r="Q73" s="8" t="s">
        <v>360</v>
      </c>
      <c r="R73" s="8" t="s">
        <v>360</v>
      </c>
      <c r="S73" s="8" t="s">
        <v>360</v>
      </c>
      <c r="T73" s="8" t="s">
        <v>360</v>
      </c>
      <c r="U73" s="70">
        <f t="shared" si="16"/>
        <v>0</v>
      </c>
      <c r="V73" s="70">
        <f t="shared" si="17"/>
        <v>0</v>
      </c>
      <c r="W73" s="70">
        <f t="shared" si="18"/>
        <v>0.88888888888888884</v>
      </c>
      <c r="X73" s="70">
        <f t="shared" si="19"/>
        <v>0</v>
      </c>
      <c r="Y73" s="71">
        <f t="shared" si="20"/>
        <v>0.88888888888888884</v>
      </c>
    </row>
    <row r="74" spans="1:25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360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8" t="s">
        <v>360</v>
      </c>
      <c r="O74" s="8" t="s">
        <v>360</v>
      </c>
      <c r="P74" s="8" t="s">
        <v>360</v>
      </c>
      <c r="Q74" s="8" t="s">
        <v>360</v>
      </c>
      <c r="R74" s="8" t="s">
        <v>360</v>
      </c>
      <c r="S74" s="8" t="s">
        <v>360</v>
      </c>
      <c r="T74" s="8" t="s">
        <v>360</v>
      </c>
      <c r="U74" s="70">
        <f t="shared" si="16"/>
        <v>0</v>
      </c>
      <c r="V74" s="70">
        <f t="shared" si="17"/>
        <v>0</v>
      </c>
      <c r="W74" s="70">
        <f t="shared" si="18"/>
        <v>0.88888888888888884</v>
      </c>
      <c r="X74" s="70">
        <f t="shared" si="19"/>
        <v>0</v>
      </c>
      <c r="Y74" s="71">
        <f t="shared" si="20"/>
        <v>0.88888888888888884</v>
      </c>
    </row>
    <row r="75" spans="1:25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8" t="s">
        <v>360</v>
      </c>
      <c r="O75" s="8" t="s">
        <v>360</v>
      </c>
      <c r="P75" s="8" t="s">
        <v>360</v>
      </c>
      <c r="Q75" s="8" t="s">
        <v>360</v>
      </c>
      <c r="R75" s="8" t="s">
        <v>360</v>
      </c>
      <c r="S75" s="8" t="s">
        <v>360</v>
      </c>
      <c r="T75" s="8" t="s">
        <v>360</v>
      </c>
      <c r="U75" s="70">
        <f t="shared" si="16"/>
        <v>0</v>
      </c>
      <c r="V75" s="70">
        <f t="shared" si="17"/>
        <v>0</v>
      </c>
      <c r="W75" s="70">
        <f t="shared" si="18"/>
        <v>0.88888888888888884</v>
      </c>
      <c r="X75" s="70">
        <f t="shared" si="19"/>
        <v>0</v>
      </c>
      <c r="Y75" s="71">
        <f t="shared" si="20"/>
        <v>0.88888888888888884</v>
      </c>
    </row>
    <row r="76" spans="1:25" ht="15.75" thickBot="1">
      <c r="A76" s="7">
        <v>15</v>
      </c>
      <c r="B76" s="63" t="s">
        <v>377</v>
      </c>
      <c r="C76" s="8" t="s">
        <v>360</v>
      </c>
      <c r="D76" s="8" t="s">
        <v>360</v>
      </c>
      <c r="E76" s="8" t="s">
        <v>360</v>
      </c>
      <c r="F76" s="8" t="s">
        <v>360</v>
      </c>
      <c r="G76" s="8" t="s">
        <v>360</v>
      </c>
      <c r="H76" s="8" t="s">
        <v>360</v>
      </c>
      <c r="I76" s="8" t="s">
        <v>360</v>
      </c>
      <c r="J76" s="8" t="s">
        <v>360</v>
      </c>
      <c r="K76" s="8" t="s">
        <v>360</v>
      </c>
      <c r="L76" s="8" t="s">
        <v>360</v>
      </c>
      <c r="M76" s="8" t="s">
        <v>360</v>
      </c>
      <c r="N76" s="8" t="s">
        <v>360</v>
      </c>
      <c r="O76" s="8" t="s">
        <v>360</v>
      </c>
      <c r="P76" s="8" t="s">
        <v>360</v>
      </c>
      <c r="Q76" s="8" t="s">
        <v>360</v>
      </c>
      <c r="R76" s="8" t="s">
        <v>360</v>
      </c>
      <c r="S76" s="8" t="s">
        <v>360</v>
      </c>
      <c r="T76" s="8" t="s">
        <v>360</v>
      </c>
      <c r="U76" s="70">
        <f t="shared" si="16"/>
        <v>0</v>
      </c>
      <c r="V76" s="70">
        <f t="shared" si="17"/>
        <v>0</v>
      </c>
      <c r="W76" s="70">
        <f t="shared" si="18"/>
        <v>0.88888888888888884</v>
      </c>
      <c r="X76" s="70">
        <f t="shared" si="19"/>
        <v>0</v>
      </c>
      <c r="Y76" s="71">
        <f t="shared" si="20"/>
        <v>0.88888888888888884</v>
      </c>
    </row>
    <row r="77" spans="1:25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8" t="s">
        <v>360</v>
      </c>
      <c r="O77" s="8" t="s">
        <v>360</v>
      </c>
      <c r="P77" s="8" t="s">
        <v>360</v>
      </c>
      <c r="Q77" s="8" t="s">
        <v>360</v>
      </c>
      <c r="R77" s="8" t="s">
        <v>360</v>
      </c>
      <c r="S77" s="8" t="s">
        <v>360</v>
      </c>
      <c r="T77" s="8" t="s">
        <v>360</v>
      </c>
      <c r="U77" s="70">
        <f t="shared" si="16"/>
        <v>0</v>
      </c>
      <c r="V77" s="70">
        <f t="shared" si="17"/>
        <v>0</v>
      </c>
      <c r="W77" s="70">
        <f t="shared" si="18"/>
        <v>0.88888888888888884</v>
      </c>
      <c r="X77" s="70">
        <f t="shared" si="19"/>
        <v>0</v>
      </c>
      <c r="Y77" s="71">
        <f t="shared" si="20"/>
        <v>0.88888888888888884</v>
      </c>
    </row>
    <row r="78" spans="1:25" ht="15.75" thickBot="1">
      <c r="A78" s="7">
        <v>17</v>
      </c>
      <c r="B78" s="63" t="s">
        <v>379</v>
      </c>
      <c r="C78" s="8" t="s">
        <v>361</v>
      </c>
      <c r="D78" s="8" t="s">
        <v>360</v>
      </c>
      <c r="E78" s="8" t="s">
        <v>361</v>
      </c>
      <c r="F78" s="8" t="s">
        <v>360</v>
      </c>
      <c r="G78" s="8" t="s">
        <v>361</v>
      </c>
      <c r="H78" s="8" t="s">
        <v>360</v>
      </c>
      <c r="I78" s="8" t="s">
        <v>361</v>
      </c>
      <c r="J78" s="8" t="s">
        <v>360</v>
      </c>
      <c r="K78" s="8" t="s">
        <v>361</v>
      </c>
      <c r="L78" s="8" t="s">
        <v>360</v>
      </c>
      <c r="M78" s="8" t="s">
        <v>361</v>
      </c>
      <c r="N78" s="8" t="s">
        <v>360</v>
      </c>
      <c r="O78" s="8" t="s">
        <v>361</v>
      </c>
      <c r="P78" s="8" t="s">
        <v>360</v>
      </c>
      <c r="Q78" s="8" t="s">
        <v>361</v>
      </c>
      <c r="R78" s="8" t="s">
        <v>360</v>
      </c>
      <c r="S78" s="8" t="s">
        <v>361</v>
      </c>
      <c r="T78" s="8" t="s">
        <v>360</v>
      </c>
      <c r="U78" s="70">
        <f t="shared" si="16"/>
        <v>0</v>
      </c>
      <c r="V78" s="70">
        <f t="shared" si="17"/>
        <v>0.44444444444444442</v>
      </c>
      <c r="W78" s="70">
        <f t="shared" si="18"/>
        <v>0.44444444444444442</v>
      </c>
      <c r="X78" s="70">
        <f t="shared" si="19"/>
        <v>0</v>
      </c>
      <c r="Y78" s="71">
        <f t="shared" si="20"/>
        <v>0.88888888888888884</v>
      </c>
    </row>
    <row r="79" spans="1:25" ht="15.75" thickBot="1">
      <c r="A79" s="9">
        <v>18</v>
      </c>
      <c r="B79" s="63" t="s">
        <v>380</v>
      </c>
      <c r="C79" s="8" t="s">
        <v>360</v>
      </c>
      <c r="D79" s="8" t="s">
        <v>360</v>
      </c>
      <c r="E79" s="8" t="s">
        <v>360</v>
      </c>
      <c r="F79" s="8" t="s">
        <v>360</v>
      </c>
      <c r="G79" s="8" t="s">
        <v>360</v>
      </c>
      <c r="H79" s="8" t="s">
        <v>360</v>
      </c>
      <c r="I79" s="8" t="s">
        <v>360</v>
      </c>
      <c r="J79" s="8" t="s">
        <v>360</v>
      </c>
      <c r="K79" s="8" t="s">
        <v>360</v>
      </c>
      <c r="L79" s="8" t="s">
        <v>360</v>
      </c>
      <c r="M79" s="8" t="s">
        <v>360</v>
      </c>
      <c r="N79" s="8" t="s">
        <v>360</v>
      </c>
      <c r="O79" s="8" t="s">
        <v>360</v>
      </c>
      <c r="P79" s="8" t="s">
        <v>360</v>
      </c>
      <c r="Q79" s="8" t="s">
        <v>360</v>
      </c>
      <c r="R79" s="8" t="s">
        <v>360</v>
      </c>
      <c r="S79" s="8" t="s">
        <v>360</v>
      </c>
      <c r="T79" s="8" t="s">
        <v>360</v>
      </c>
      <c r="U79" s="70">
        <f t="shared" si="16"/>
        <v>0</v>
      </c>
      <c r="V79" s="70">
        <f t="shared" si="17"/>
        <v>0</v>
      </c>
      <c r="W79" s="70">
        <f t="shared" si="18"/>
        <v>0.88888888888888884</v>
      </c>
      <c r="X79" s="70">
        <f t="shared" si="19"/>
        <v>0</v>
      </c>
      <c r="Y79" s="71">
        <f t="shared" si="20"/>
        <v>0.88888888888888884</v>
      </c>
    </row>
    <row r="80" spans="1:25" ht="15.75" thickBot="1">
      <c r="A80" s="7">
        <v>19</v>
      </c>
      <c r="B80" s="63" t="s">
        <v>381</v>
      </c>
      <c r="C80" s="8" t="s">
        <v>397</v>
      </c>
      <c r="D80" s="8" t="s">
        <v>397</v>
      </c>
      <c r="E80" s="8" t="s">
        <v>397</v>
      </c>
      <c r="F80" s="8" t="s">
        <v>397</v>
      </c>
      <c r="G80" s="8" t="s">
        <v>397</v>
      </c>
      <c r="H80" s="8" t="s">
        <v>397</v>
      </c>
      <c r="I80" s="8" t="s">
        <v>397</v>
      </c>
      <c r="J80" s="8" t="s">
        <v>397</v>
      </c>
      <c r="K80" s="8" t="s">
        <v>397</v>
      </c>
      <c r="L80" s="8" t="s">
        <v>397</v>
      </c>
      <c r="M80" s="8" t="s">
        <v>397</v>
      </c>
      <c r="N80" s="8" t="s">
        <v>397</v>
      </c>
      <c r="O80" s="8" t="s">
        <v>397</v>
      </c>
      <c r="P80" s="8" t="s">
        <v>397</v>
      </c>
      <c r="Q80" s="8" t="s">
        <v>397</v>
      </c>
      <c r="R80" s="8" t="s">
        <v>397</v>
      </c>
      <c r="S80" s="8" t="s">
        <v>397</v>
      </c>
      <c r="T80" s="8" t="s">
        <v>397</v>
      </c>
      <c r="U80" s="70">
        <f t="shared" si="16"/>
        <v>0</v>
      </c>
      <c r="V80" s="70">
        <f t="shared" si="17"/>
        <v>0</v>
      </c>
      <c r="W80" s="70">
        <f t="shared" si="18"/>
        <v>0</v>
      </c>
      <c r="X80" s="70">
        <f t="shared" si="19"/>
        <v>0</v>
      </c>
      <c r="Y80" s="71">
        <f t="shared" si="20"/>
        <v>0</v>
      </c>
    </row>
    <row r="81" spans="1:25" ht="15.75" thickBot="1">
      <c r="A81" s="9">
        <v>20</v>
      </c>
      <c r="B81" s="63" t="s">
        <v>382</v>
      </c>
      <c r="C81" s="8" t="s">
        <v>360</v>
      </c>
      <c r="D81" s="8" t="s">
        <v>360</v>
      </c>
      <c r="E81" s="8" t="s">
        <v>360</v>
      </c>
      <c r="F81" s="8" t="s">
        <v>360</v>
      </c>
      <c r="G81" s="8" t="s">
        <v>360</v>
      </c>
      <c r="H81" s="8" t="s">
        <v>360</v>
      </c>
      <c r="I81" s="8" t="s">
        <v>360</v>
      </c>
      <c r="J81" s="8" t="s">
        <v>360</v>
      </c>
      <c r="K81" s="8" t="s">
        <v>360</v>
      </c>
      <c r="L81" s="8" t="s">
        <v>360</v>
      </c>
      <c r="M81" s="8" t="s">
        <v>360</v>
      </c>
      <c r="N81" s="8" t="s">
        <v>360</v>
      </c>
      <c r="O81" s="8" t="s">
        <v>360</v>
      </c>
      <c r="P81" s="8" t="s">
        <v>360</v>
      </c>
      <c r="Q81" s="8" t="s">
        <v>360</v>
      </c>
      <c r="R81" s="8" t="s">
        <v>360</v>
      </c>
      <c r="S81" s="8" t="s">
        <v>360</v>
      </c>
      <c r="T81" s="8" t="s">
        <v>360</v>
      </c>
      <c r="U81" s="70">
        <f t="shared" si="16"/>
        <v>0</v>
      </c>
      <c r="V81" s="70">
        <f t="shared" si="17"/>
        <v>0</v>
      </c>
      <c r="W81" s="70">
        <f t="shared" si="18"/>
        <v>0.88888888888888884</v>
      </c>
      <c r="X81" s="70">
        <f t="shared" si="19"/>
        <v>0</v>
      </c>
      <c r="Y81" s="71">
        <f t="shared" si="20"/>
        <v>0.88888888888888884</v>
      </c>
    </row>
    <row r="82" spans="1:25" ht="15.75" thickBot="1">
      <c r="A82" s="7">
        <v>21</v>
      </c>
      <c r="B82" s="63" t="s">
        <v>383</v>
      </c>
      <c r="C82" s="8" t="s">
        <v>360</v>
      </c>
      <c r="D82" s="8" t="s">
        <v>360</v>
      </c>
      <c r="E82" s="8" t="s">
        <v>360</v>
      </c>
      <c r="F82" s="8" t="s">
        <v>360</v>
      </c>
      <c r="G82" s="8" t="s">
        <v>360</v>
      </c>
      <c r="H82" s="8" t="s">
        <v>360</v>
      </c>
      <c r="I82" s="8" t="s">
        <v>360</v>
      </c>
      <c r="J82" s="8" t="s">
        <v>360</v>
      </c>
      <c r="K82" s="8" t="s">
        <v>360</v>
      </c>
      <c r="L82" s="8" t="s">
        <v>360</v>
      </c>
      <c r="M82" s="8" t="s">
        <v>360</v>
      </c>
      <c r="N82" s="8" t="s">
        <v>360</v>
      </c>
      <c r="O82" s="8" t="s">
        <v>360</v>
      </c>
      <c r="P82" s="8" t="s">
        <v>360</v>
      </c>
      <c r="Q82" s="8" t="s">
        <v>360</v>
      </c>
      <c r="R82" s="8" t="s">
        <v>360</v>
      </c>
      <c r="S82" s="8" t="s">
        <v>360</v>
      </c>
      <c r="T82" s="8" t="s">
        <v>360</v>
      </c>
      <c r="U82" s="70">
        <f t="shared" si="16"/>
        <v>0</v>
      </c>
      <c r="V82" s="70">
        <f t="shared" si="17"/>
        <v>0</v>
      </c>
      <c r="W82" s="70">
        <f t="shared" si="18"/>
        <v>0.88888888888888884</v>
      </c>
      <c r="X82" s="70">
        <f t="shared" si="19"/>
        <v>0</v>
      </c>
      <c r="Y82" s="71">
        <f t="shared" si="20"/>
        <v>0.88888888888888884</v>
      </c>
    </row>
    <row r="83" spans="1:25" ht="15.75" thickBot="1">
      <c r="A83" s="9">
        <v>22</v>
      </c>
      <c r="B83" s="63" t="s">
        <v>384</v>
      </c>
      <c r="C83" s="8" t="s">
        <v>360</v>
      </c>
      <c r="D83" s="8" t="s">
        <v>360</v>
      </c>
      <c r="E83" s="8" t="s">
        <v>360</v>
      </c>
      <c r="F83" s="8" t="s">
        <v>360</v>
      </c>
      <c r="G83" s="8" t="s">
        <v>360</v>
      </c>
      <c r="H83" s="8" t="s">
        <v>360</v>
      </c>
      <c r="I83" s="8" t="s">
        <v>360</v>
      </c>
      <c r="J83" s="8" t="s">
        <v>360</v>
      </c>
      <c r="K83" s="8" t="s">
        <v>360</v>
      </c>
      <c r="L83" s="8" t="s">
        <v>360</v>
      </c>
      <c r="M83" s="8" t="s">
        <v>360</v>
      </c>
      <c r="N83" s="8" t="s">
        <v>360</v>
      </c>
      <c r="O83" s="8" t="s">
        <v>360</v>
      </c>
      <c r="P83" s="8" t="s">
        <v>360</v>
      </c>
      <c r="Q83" s="8" t="s">
        <v>360</v>
      </c>
      <c r="R83" s="8" t="s">
        <v>360</v>
      </c>
      <c r="S83" s="8" t="s">
        <v>360</v>
      </c>
      <c r="T83" s="8" t="s">
        <v>360</v>
      </c>
      <c r="U83" s="70">
        <f t="shared" si="16"/>
        <v>0</v>
      </c>
      <c r="V83" s="70">
        <f t="shared" si="17"/>
        <v>0</v>
      </c>
      <c r="W83" s="70">
        <f t="shared" si="18"/>
        <v>0.88888888888888884</v>
      </c>
      <c r="X83" s="70">
        <f t="shared" si="19"/>
        <v>0</v>
      </c>
      <c r="Y83" s="71">
        <f t="shared" si="20"/>
        <v>0.88888888888888884</v>
      </c>
    </row>
    <row r="84" spans="1:25" ht="15.75" thickBot="1">
      <c r="A84" s="7">
        <v>23</v>
      </c>
      <c r="B84" s="63" t="s">
        <v>385</v>
      </c>
      <c r="C84" s="8" t="s">
        <v>360</v>
      </c>
      <c r="D84" s="8" t="s">
        <v>360</v>
      </c>
      <c r="E84" s="8" t="s">
        <v>360</v>
      </c>
      <c r="F84" s="8" t="s">
        <v>360</v>
      </c>
      <c r="G84" s="8" t="s">
        <v>360</v>
      </c>
      <c r="H84" s="8" t="s">
        <v>360</v>
      </c>
      <c r="I84" s="8" t="s">
        <v>360</v>
      </c>
      <c r="J84" s="8" t="s">
        <v>360</v>
      </c>
      <c r="K84" s="8" t="s">
        <v>360</v>
      </c>
      <c r="L84" s="8" t="s">
        <v>360</v>
      </c>
      <c r="M84" s="8" t="s">
        <v>360</v>
      </c>
      <c r="N84" s="8" t="s">
        <v>360</v>
      </c>
      <c r="O84" s="8" t="s">
        <v>360</v>
      </c>
      <c r="P84" s="8" t="s">
        <v>360</v>
      </c>
      <c r="Q84" s="8" t="s">
        <v>360</v>
      </c>
      <c r="R84" s="8" t="s">
        <v>360</v>
      </c>
      <c r="S84" s="8" t="s">
        <v>360</v>
      </c>
      <c r="T84" s="8" t="s">
        <v>360</v>
      </c>
      <c r="U84" s="70">
        <f t="shared" si="16"/>
        <v>0</v>
      </c>
      <c r="V84" s="70">
        <f t="shared" si="17"/>
        <v>0</v>
      </c>
      <c r="W84" s="70">
        <f t="shared" si="18"/>
        <v>0.88888888888888884</v>
      </c>
      <c r="X84" s="70">
        <f t="shared" si="19"/>
        <v>0</v>
      </c>
      <c r="Y84" s="71">
        <f t="shared" si="20"/>
        <v>0.88888888888888884</v>
      </c>
    </row>
    <row r="85" spans="1:25" ht="15.75" thickBot="1">
      <c r="A85" s="9">
        <v>24</v>
      </c>
      <c r="B85" s="63" t="s">
        <v>386</v>
      </c>
      <c r="C85" s="8" t="s">
        <v>360</v>
      </c>
      <c r="D85" s="8" t="s">
        <v>360</v>
      </c>
      <c r="E85" s="8" t="s">
        <v>360</v>
      </c>
      <c r="F85" s="8" t="s">
        <v>360</v>
      </c>
      <c r="G85" s="8" t="s">
        <v>360</v>
      </c>
      <c r="H85" s="8" t="s">
        <v>360</v>
      </c>
      <c r="I85" s="8" t="s">
        <v>360</v>
      </c>
      <c r="J85" s="8" t="s">
        <v>360</v>
      </c>
      <c r="K85" s="8" t="s">
        <v>360</v>
      </c>
      <c r="L85" s="8" t="s">
        <v>360</v>
      </c>
      <c r="M85" s="8" t="s">
        <v>360</v>
      </c>
      <c r="N85" s="8" t="s">
        <v>360</v>
      </c>
      <c r="O85" s="8" t="s">
        <v>360</v>
      </c>
      <c r="P85" s="8" t="s">
        <v>360</v>
      </c>
      <c r="Q85" s="8" t="s">
        <v>360</v>
      </c>
      <c r="R85" s="8" t="s">
        <v>360</v>
      </c>
      <c r="S85" s="8" t="s">
        <v>360</v>
      </c>
      <c r="T85" s="8" t="s">
        <v>360</v>
      </c>
      <c r="U85" s="70">
        <f t="shared" si="16"/>
        <v>0</v>
      </c>
      <c r="V85" s="70">
        <f t="shared" si="17"/>
        <v>0</v>
      </c>
      <c r="W85" s="70">
        <f t="shared" si="18"/>
        <v>0.88888888888888884</v>
      </c>
      <c r="X85" s="70">
        <f t="shared" si="19"/>
        <v>0</v>
      </c>
      <c r="Y85" s="71">
        <f t="shared" si="20"/>
        <v>0.88888888888888884</v>
      </c>
    </row>
    <row r="86" spans="1:25" ht="15.75" thickBot="1">
      <c r="A86" s="7">
        <v>25</v>
      </c>
      <c r="B86" s="63" t="s">
        <v>391</v>
      </c>
      <c r="C86" s="8" t="s">
        <v>360</v>
      </c>
      <c r="D86" s="8" t="s">
        <v>360</v>
      </c>
      <c r="E86" s="8" t="s">
        <v>360</v>
      </c>
      <c r="F86" s="8" t="s">
        <v>360</v>
      </c>
      <c r="G86" s="8" t="s">
        <v>360</v>
      </c>
      <c r="H86" s="8" t="s">
        <v>360</v>
      </c>
      <c r="I86" s="8" t="s">
        <v>360</v>
      </c>
      <c r="J86" s="8" t="s">
        <v>360</v>
      </c>
      <c r="K86" s="8" t="s">
        <v>360</v>
      </c>
      <c r="L86" s="8" t="s">
        <v>360</v>
      </c>
      <c r="M86" s="8" t="s">
        <v>360</v>
      </c>
      <c r="N86" s="8" t="s">
        <v>360</v>
      </c>
      <c r="O86" s="8" t="s">
        <v>360</v>
      </c>
      <c r="P86" s="8" t="s">
        <v>360</v>
      </c>
      <c r="Q86" s="8" t="s">
        <v>360</v>
      </c>
      <c r="R86" s="8" t="s">
        <v>360</v>
      </c>
      <c r="S86" s="8" t="s">
        <v>360</v>
      </c>
      <c r="T86" s="8" t="s">
        <v>360</v>
      </c>
      <c r="U86" s="14">
        <f t="shared" si="16"/>
        <v>0</v>
      </c>
      <c r="V86" s="14">
        <f t="shared" si="17"/>
        <v>0</v>
      </c>
      <c r="W86" s="14">
        <f t="shared" si="18"/>
        <v>0.88888888888888884</v>
      </c>
      <c r="X86" s="14">
        <f t="shared" si="19"/>
        <v>0</v>
      </c>
      <c r="Y86" s="15">
        <f t="shared" si="20"/>
        <v>0.88888888888888884</v>
      </c>
    </row>
    <row r="87" spans="1:25">
      <c r="A87" s="9">
        <v>26</v>
      </c>
      <c r="B87" s="10" t="s">
        <v>392</v>
      </c>
      <c r="C87" s="8" t="s">
        <v>360</v>
      </c>
      <c r="D87" s="8" t="s">
        <v>360</v>
      </c>
      <c r="E87" s="8" t="s">
        <v>360</v>
      </c>
      <c r="F87" s="8" t="s">
        <v>360</v>
      </c>
      <c r="G87" s="8" t="s">
        <v>360</v>
      </c>
      <c r="H87" s="8" t="s">
        <v>360</v>
      </c>
      <c r="I87" s="8" t="s">
        <v>360</v>
      </c>
      <c r="J87" s="8" t="s">
        <v>360</v>
      </c>
      <c r="K87" s="8" t="s">
        <v>360</v>
      </c>
      <c r="L87" s="8" t="s">
        <v>360</v>
      </c>
      <c r="M87" s="8" t="s">
        <v>360</v>
      </c>
      <c r="N87" s="8" t="s">
        <v>360</v>
      </c>
      <c r="O87" s="8" t="s">
        <v>360</v>
      </c>
      <c r="P87" s="8" t="s">
        <v>360</v>
      </c>
      <c r="Q87" s="8" t="s">
        <v>360</v>
      </c>
      <c r="R87" s="8" t="s">
        <v>360</v>
      </c>
      <c r="S87" s="8" t="s">
        <v>360</v>
      </c>
      <c r="T87" s="8" t="s">
        <v>360</v>
      </c>
      <c r="U87" s="14">
        <f t="shared" si="16"/>
        <v>0</v>
      </c>
      <c r="V87" s="14">
        <f t="shared" si="17"/>
        <v>0</v>
      </c>
      <c r="W87" s="14">
        <f t="shared" si="18"/>
        <v>0.88888888888888884</v>
      </c>
      <c r="X87" s="14">
        <f t="shared" si="19"/>
        <v>0</v>
      </c>
      <c r="Y87" s="15">
        <f t="shared" si="20"/>
        <v>0.88888888888888884</v>
      </c>
    </row>
    <row r="88" spans="1:25">
      <c r="A88" s="7">
        <v>27</v>
      </c>
      <c r="B88" s="11" t="s">
        <v>393</v>
      </c>
      <c r="C88" s="8" t="s">
        <v>395</v>
      </c>
      <c r="D88" s="8" t="s">
        <v>361</v>
      </c>
      <c r="E88" s="8" t="s">
        <v>395</v>
      </c>
      <c r="F88" s="8" t="s">
        <v>361</v>
      </c>
      <c r="G88" s="8" t="s">
        <v>361</v>
      </c>
      <c r="H88" s="8" t="s">
        <v>361</v>
      </c>
      <c r="I88" s="8" t="s">
        <v>361</v>
      </c>
      <c r="J88" s="8" t="s">
        <v>360</v>
      </c>
      <c r="K88" s="8" t="s">
        <v>361</v>
      </c>
      <c r="L88" s="8" t="s">
        <v>360</v>
      </c>
      <c r="M88" s="8" t="s">
        <v>360</v>
      </c>
      <c r="N88" s="8" t="s">
        <v>360</v>
      </c>
      <c r="O88" s="8" t="s">
        <v>360</v>
      </c>
      <c r="P88" s="8" t="s">
        <v>360</v>
      </c>
      <c r="Q88" s="8" t="s">
        <v>360</v>
      </c>
      <c r="R88" s="8" t="s">
        <v>360</v>
      </c>
      <c r="S88" s="8" t="s">
        <v>360</v>
      </c>
      <c r="T88" s="8" t="s">
        <v>360</v>
      </c>
      <c r="U88" s="14">
        <f t="shared" si="16"/>
        <v>0</v>
      </c>
      <c r="V88" s="14">
        <f t="shared" si="17"/>
        <v>0.33333333333333331</v>
      </c>
      <c r="W88" s="14">
        <f t="shared" si="18"/>
        <v>0.55555555555555558</v>
      </c>
      <c r="X88" s="14">
        <f t="shared" si="19"/>
        <v>0</v>
      </c>
      <c r="Y88" s="15">
        <f t="shared" si="20"/>
        <v>0.88888888888888884</v>
      </c>
    </row>
    <row r="89" spans="1:25">
      <c r="A89" s="9">
        <v>28</v>
      </c>
      <c r="B89" s="10" t="s">
        <v>394</v>
      </c>
      <c r="C89" s="8" t="s">
        <v>395</v>
      </c>
      <c r="D89" s="8" t="s">
        <v>361</v>
      </c>
      <c r="E89" s="8" t="s">
        <v>395</v>
      </c>
      <c r="F89" s="8" t="s">
        <v>361</v>
      </c>
      <c r="G89" s="8" t="s">
        <v>361</v>
      </c>
      <c r="H89" s="8" t="s">
        <v>361</v>
      </c>
      <c r="I89" s="8" t="s">
        <v>361</v>
      </c>
      <c r="J89" s="8" t="s">
        <v>360</v>
      </c>
      <c r="K89" s="8" t="s">
        <v>360</v>
      </c>
      <c r="L89" s="8" t="s">
        <v>360</v>
      </c>
      <c r="M89" s="8" t="s">
        <v>360</v>
      </c>
      <c r="N89" s="8" t="s">
        <v>360</v>
      </c>
      <c r="O89" s="8" t="s">
        <v>361</v>
      </c>
      <c r="P89" s="8" t="s">
        <v>360</v>
      </c>
      <c r="Q89" s="8" t="s">
        <v>360</v>
      </c>
      <c r="R89" s="8" t="s">
        <v>360</v>
      </c>
      <c r="S89" s="8" t="s">
        <v>360</v>
      </c>
      <c r="T89" s="8" t="s">
        <v>360</v>
      </c>
      <c r="U89" s="14"/>
      <c r="V89" s="14"/>
      <c r="W89" s="14"/>
      <c r="X89" s="14"/>
      <c r="Y89" s="15"/>
    </row>
    <row r="90" spans="1:25">
      <c r="A90" s="7">
        <v>29</v>
      </c>
      <c r="B90" s="11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14"/>
      <c r="V90" s="14"/>
      <c r="W90" s="14"/>
      <c r="X90" s="14"/>
      <c r="Y90" s="15"/>
    </row>
    <row r="91" spans="1:25">
      <c r="A91" s="9">
        <v>30</v>
      </c>
      <c r="B91" s="10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14"/>
      <c r="V91" s="14"/>
      <c r="W91" s="14"/>
      <c r="X91" s="14"/>
      <c r="Y91" s="15"/>
    </row>
    <row r="92" spans="1:25">
      <c r="A92" s="7">
        <v>31</v>
      </c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14"/>
      <c r="V92" s="14"/>
      <c r="W92" s="14"/>
      <c r="X92" s="14"/>
      <c r="Y92" s="15"/>
    </row>
    <row r="93" spans="1:25">
      <c r="A93" s="9">
        <v>32</v>
      </c>
      <c r="B93" s="10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14"/>
      <c r="V93" s="14"/>
      <c r="W93" s="14"/>
      <c r="X93" s="14"/>
      <c r="Y93" s="15"/>
    </row>
    <row r="94" spans="1:25">
      <c r="A94" s="7">
        <v>33</v>
      </c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14"/>
      <c r="V94" s="14"/>
      <c r="W94" s="14"/>
      <c r="X94" s="14"/>
      <c r="Y94" s="15"/>
    </row>
    <row r="95" spans="1:25">
      <c r="A95" s="9">
        <v>34</v>
      </c>
      <c r="B95" s="10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14"/>
      <c r="V95" s="14"/>
      <c r="W95" s="14"/>
      <c r="X95" s="14"/>
      <c r="Y95" s="15"/>
    </row>
    <row r="96" spans="1:25">
      <c r="A96" s="7">
        <v>35</v>
      </c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14"/>
      <c r="V96" s="14"/>
      <c r="W96" s="14"/>
      <c r="X96" s="14"/>
      <c r="Y96" s="15"/>
    </row>
    <row r="97" spans="1:25" ht="15" customHeight="1">
      <c r="A97" s="76" t="s">
        <v>48</v>
      </c>
      <c r="B97" s="76"/>
      <c r="C97" s="72">
        <f>COUNTIF(C62:C96,"н")/COUNTA(C62:C96)</f>
        <v>3.5714285714285712E-2</v>
      </c>
      <c r="D97" s="72">
        <f t="shared" ref="D97:T97" si="21">COUNTIF(D62:D96,"н")/COUNTA(D62:D96)</f>
        <v>0</v>
      </c>
      <c r="E97" s="72">
        <f t="shared" si="21"/>
        <v>3.5714285714285712E-2</v>
      </c>
      <c r="F97" s="72">
        <f t="shared" si="21"/>
        <v>0</v>
      </c>
      <c r="G97" s="72">
        <f t="shared" si="21"/>
        <v>3.5714285714285712E-2</v>
      </c>
      <c r="H97" s="72">
        <f t="shared" si="21"/>
        <v>0</v>
      </c>
      <c r="I97" s="72">
        <f t="shared" si="21"/>
        <v>3.5714285714285712E-2</v>
      </c>
      <c r="J97" s="72">
        <f t="shared" si="21"/>
        <v>0</v>
      </c>
      <c r="K97" s="72">
        <f t="shared" si="21"/>
        <v>3.5714285714285712E-2</v>
      </c>
      <c r="L97" s="72">
        <f t="shared" si="21"/>
        <v>0</v>
      </c>
      <c r="M97" s="72">
        <f t="shared" si="21"/>
        <v>3.5714285714285712E-2</v>
      </c>
      <c r="N97" s="72">
        <f t="shared" si="21"/>
        <v>0</v>
      </c>
      <c r="O97" s="72">
        <f t="shared" si="21"/>
        <v>3.5714285714285712E-2</v>
      </c>
      <c r="P97" s="72">
        <f t="shared" si="21"/>
        <v>0</v>
      </c>
      <c r="Q97" s="72">
        <f t="shared" si="21"/>
        <v>3.5714285714285712E-2</v>
      </c>
      <c r="R97" s="72">
        <f t="shared" si="21"/>
        <v>0</v>
      </c>
      <c r="S97" s="72">
        <f t="shared" si="21"/>
        <v>3.5714285714285712E-2</v>
      </c>
      <c r="T97" s="72">
        <f t="shared" si="21"/>
        <v>0</v>
      </c>
      <c r="U97" s="82" t="s">
        <v>40</v>
      </c>
      <c r="V97" s="83"/>
      <c r="W97" s="83"/>
      <c r="X97" s="83"/>
      <c r="Y97" s="84"/>
    </row>
    <row r="98" spans="1:25" ht="15" customHeight="1">
      <c r="A98" s="76" t="s">
        <v>49</v>
      </c>
      <c r="B98" s="76"/>
      <c r="C98" s="72">
        <f>COUNTIF(C62:C96,"с")/COUNTA(C62:C96)</f>
        <v>7.1428571428571425E-2</v>
      </c>
      <c r="D98" s="72">
        <f t="shared" ref="D98:T98" si="22">COUNTIF(D62:D96,"с")/COUNTA(D62:D96)</f>
        <v>0.17857142857142858</v>
      </c>
      <c r="E98" s="72">
        <f t="shared" si="22"/>
        <v>7.1428571428571425E-2</v>
      </c>
      <c r="F98" s="72">
        <f t="shared" si="22"/>
        <v>0.17857142857142858</v>
      </c>
      <c r="G98" s="72">
        <f t="shared" si="22"/>
        <v>0.14285714285714285</v>
      </c>
      <c r="H98" s="72">
        <f t="shared" si="22"/>
        <v>0.17857142857142858</v>
      </c>
      <c r="I98" s="72">
        <f t="shared" si="22"/>
        <v>0.14285714285714285</v>
      </c>
      <c r="J98" s="72">
        <f t="shared" si="22"/>
        <v>0.10714285714285714</v>
      </c>
      <c r="K98" s="72">
        <f t="shared" si="22"/>
        <v>0.10714285714285714</v>
      </c>
      <c r="L98" s="72">
        <f t="shared" si="22"/>
        <v>0.10714285714285714</v>
      </c>
      <c r="M98" s="72">
        <f t="shared" si="22"/>
        <v>7.1428571428571425E-2</v>
      </c>
      <c r="N98" s="72">
        <f t="shared" si="22"/>
        <v>0.10714285714285714</v>
      </c>
      <c r="O98" s="72">
        <f t="shared" si="22"/>
        <v>0.10714285714285714</v>
      </c>
      <c r="P98" s="72">
        <f t="shared" si="22"/>
        <v>0.10714285714285714</v>
      </c>
      <c r="Q98" s="72">
        <f t="shared" si="22"/>
        <v>7.1428571428571425E-2</v>
      </c>
      <c r="R98" s="72">
        <f t="shared" si="22"/>
        <v>0.10714285714285714</v>
      </c>
      <c r="S98" s="72">
        <f t="shared" si="22"/>
        <v>7.1428571428571425E-2</v>
      </c>
      <c r="T98" s="72">
        <f t="shared" si="22"/>
        <v>0.10714285714285714</v>
      </c>
      <c r="U98" s="85" t="s">
        <v>41</v>
      </c>
      <c r="V98" s="86"/>
      <c r="W98" s="86"/>
      <c r="X98" s="86"/>
      <c r="Y98" s="79"/>
    </row>
    <row r="99" spans="1:25" ht="15" customHeight="1">
      <c r="A99" s="76" t="s">
        <v>50</v>
      </c>
      <c r="B99" s="76"/>
      <c r="C99" s="72">
        <f>COUNTIF(C63:C97,"д")/COUNTA(C63:C97)</f>
        <v>0.7142857142857143</v>
      </c>
      <c r="D99" s="72">
        <f t="shared" ref="D99:T99" si="23">COUNTIF(D63:D97,"д")/COUNTA(D63:D97)</f>
        <v>0.7142857142857143</v>
      </c>
      <c r="E99" s="72">
        <f t="shared" si="23"/>
        <v>0.7142857142857143</v>
      </c>
      <c r="F99" s="72">
        <f t="shared" si="23"/>
        <v>0.7142857142857143</v>
      </c>
      <c r="G99" s="72">
        <f t="shared" si="23"/>
        <v>0.7142857142857143</v>
      </c>
      <c r="H99" s="72">
        <f t="shared" si="23"/>
        <v>0.7142857142857143</v>
      </c>
      <c r="I99" s="72">
        <f t="shared" si="23"/>
        <v>0.7142857142857143</v>
      </c>
      <c r="J99" s="72">
        <f t="shared" si="23"/>
        <v>0.7857142857142857</v>
      </c>
      <c r="K99" s="72">
        <f t="shared" si="23"/>
        <v>0.75</v>
      </c>
      <c r="L99" s="72">
        <f t="shared" si="23"/>
        <v>0.7857142857142857</v>
      </c>
      <c r="M99" s="72">
        <f t="shared" si="23"/>
        <v>0.7857142857142857</v>
      </c>
      <c r="N99" s="72">
        <f t="shared" si="23"/>
        <v>0.7857142857142857</v>
      </c>
      <c r="O99" s="72">
        <f t="shared" si="23"/>
        <v>0.75</v>
      </c>
      <c r="P99" s="72">
        <f t="shared" si="23"/>
        <v>0.7857142857142857</v>
      </c>
      <c r="Q99" s="72">
        <f t="shared" si="23"/>
        <v>0.7857142857142857</v>
      </c>
      <c r="R99" s="72">
        <f t="shared" si="23"/>
        <v>0.7857142857142857</v>
      </c>
      <c r="S99" s="72">
        <f t="shared" si="23"/>
        <v>0.7857142857142857</v>
      </c>
      <c r="T99" s="72">
        <f t="shared" si="23"/>
        <v>0.7857142857142857</v>
      </c>
      <c r="U99" s="87" t="s">
        <v>42</v>
      </c>
      <c r="V99" s="88"/>
      <c r="W99" s="88"/>
      <c r="X99" s="88"/>
      <c r="Y99" s="89"/>
    </row>
    <row r="100" spans="1:25" ht="15" customHeight="1">
      <c r="A100" s="76" t="s">
        <v>51</v>
      </c>
      <c r="B100" s="76"/>
      <c r="C100" s="72">
        <f>COUNTIF(C64:C98,"в")/COUNTA(C64:C98)</f>
        <v>0</v>
      </c>
      <c r="D100" s="72">
        <f t="shared" ref="D100:T100" si="24">COUNTIF(D64:D98,"в")/COUNTA(D64:D98)</f>
        <v>0</v>
      </c>
      <c r="E100" s="72">
        <f t="shared" si="24"/>
        <v>0</v>
      </c>
      <c r="F100" s="72">
        <f t="shared" si="24"/>
        <v>0</v>
      </c>
      <c r="G100" s="72">
        <f t="shared" si="24"/>
        <v>0</v>
      </c>
      <c r="H100" s="72">
        <f t="shared" si="24"/>
        <v>0</v>
      </c>
      <c r="I100" s="72">
        <f t="shared" si="24"/>
        <v>0</v>
      </c>
      <c r="J100" s="72">
        <f t="shared" si="24"/>
        <v>0</v>
      </c>
      <c r="K100" s="72">
        <f t="shared" si="24"/>
        <v>0</v>
      </c>
      <c r="L100" s="72">
        <f t="shared" si="24"/>
        <v>0</v>
      </c>
      <c r="M100" s="72">
        <f t="shared" si="24"/>
        <v>0</v>
      </c>
      <c r="N100" s="72">
        <f t="shared" si="24"/>
        <v>0</v>
      </c>
      <c r="O100" s="72">
        <f t="shared" si="24"/>
        <v>0</v>
      </c>
      <c r="P100" s="72">
        <f t="shared" si="24"/>
        <v>0</v>
      </c>
      <c r="Q100" s="72">
        <f t="shared" si="24"/>
        <v>0</v>
      </c>
      <c r="R100" s="72">
        <f t="shared" si="24"/>
        <v>0</v>
      </c>
      <c r="S100" s="72">
        <f t="shared" si="24"/>
        <v>0</v>
      </c>
      <c r="T100" s="72">
        <f t="shared" si="24"/>
        <v>0</v>
      </c>
      <c r="U100" s="77" t="s">
        <v>43</v>
      </c>
      <c r="V100" s="78"/>
      <c r="W100" s="78"/>
      <c r="X100" s="78"/>
      <c r="Y100" s="79"/>
    </row>
    <row r="101" spans="1:25">
      <c r="A101" s="80" t="s">
        <v>52</v>
      </c>
      <c r="B101" s="80"/>
      <c r="C101" s="72">
        <f>SUM(C98:C100)</f>
        <v>0.7857142857142857</v>
      </c>
      <c r="D101" s="72">
        <f t="shared" ref="D101:T101" si="25">SUM(D98:D100)</f>
        <v>0.8928571428571429</v>
      </c>
      <c r="E101" s="72">
        <f t="shared" si="25"/>
        <v>0.7857142857142857</v>
      </c>
      <c r="F101" s="72">
        <f t="shared" si="25"/>
        <v>0.8928571428571429</v>
      </c>
      <c r="G101" s="72">
        <f t="shared" si="25"/>
        <v>0.85714285714285721</v>
      </c>
      <c r="H101" s="72">
        <f t="shared" si="25"/>
        <v>0.8928571428571429</v>
      </c>
      <c r="I101" s="72">
        <f t="shared" si="25"/>
        <v>0.85714285714285721</v>
      </c>
      <c r="J101" s="72">
        <f t="shared" si="25"/>
        <v>0.89285714285714279</v>
      </c>
      <c r="K101" s="72">
        <f t="shared" si="25"/>
        <v>0.8571428571428571</v>
      </c>
      <c r="L101" s="72">
        <f t="shared" si="25"/>
        <v>0.89285714285714279</v>
      </c>
      <c r="M101" s="72">
        <f t="shared" si="25"/>
        <v>0.8571428571428571</v>
      </c>
      <c r="N101" s="72">
        <f t="shared" si="25"/>
        <v>0.89285714285714279</v>
      </c>
      <c r="O101" s="72">
        <f t="shared" si="25"/>
        <v>0.8571428571428571</v>
      </c>
      <c r="P101" s="72">
        <f t="shared" si="25"/>
        <v>0.89285714285714279</v>
      </c>
      <c r="Q101" s="72">
        <f t="shared" si="25"/>
        <v>0.8571428571428571</v>
      </c>
      <c r="R101" s="72">
        <f t="shared" si="25"/>
        <v>0.89285714285714279</v>
      </c>
      <c r="S101" s="72">
        <f t="shared" si="25"/>
        <v>0.8571428571428571</v>
      </c>
      <c r="T101" s="72">
        <f t="shared" si="25"/>
        <v>0.89285714285714279</v>
      </c>
      <c r="U101" s="16" t="s">
        <v>44</v>
      </c>
      <c r="V101" s="16" t="s">
        <v>45</v>
      </c>
      <c r="W101" s="16" t="s">
        <v>46</v>
      </c>
      <c r="X101" s="16" t="s">
        <v>47</v>
      </c>
      <c r="Y101" s="17" t="s">
        <v>39</v>
      </c>
    </row>
    <row r="102" spans="1:25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73">
        <f>AVERAGE(U62:U96)</f>
        <v>0.02</v>
      </c>
      <c r="V102" s="73">
        <f t="shared" ref="V102:Y102" si="26">AVERAGE(V62:V96)</f>
        <v>0.1088888888888889</v>
      </c>
      <c r="W102" s="73">
        <f t="shared" si="26"/>
        <v>0.73333333333333361</v>
      </c>
      <c r="X102" s="73">
        <f t="shared" si="26"/>
        <v>0</v>
      </c>
      <c r="Y102" s="73">
        <f t="shared" si="26"/>
        <v>0.84222222222222243</v>
      </c>
    </row>
  </sheetData>
  <mergeCells count="84">
    <mergeCell ref="C6:I6"/>
    <mergeCell ref="C7:E7"/>
    <mergeCell ref="F7:F10"/>
    <mergeCell ref="G7:G10"/>
    <mergeCell ref="H7:I7"/>
    <mergeCell ref="C8:C10"/>
    <mergeCell ref="D8:D10"/>
    <mergeCell ref="H8:H10"/>
    <mergeCell ref="J6:Q6"/>
    <mergeCell ref="R6:T7"/>
    <mergeCell ref="J7:K9"/>
    <mergeCell ref="L7:L10"/>
    <mergeCell ref="M7:M10"/>
    <mergeCell ref="N7:O7"/>
    <mergeCell ref="P7:P10"/>
    <mergeCell ref="Q7:Q10"/>
    <mergeCell ref="U6:Y6"/>
    <mergeCell ref="U7:Y7"/>
    <mergeCell ref="U8:U10"/>
    <mergeCell ref="V8:V10"/>
    <mergeCell ref="W8:W10"/>
    <mergeCell ref="A51:B51"/>
    <mergeCell ref="X8:X10"/>
    <mergeCell ref="Y8:Y10"/>
    <mergeCell ref="U46:Y46"/>
    <mergeCell ref="U47:Y47"/>
    <mergeCell ref="U48:Y48"/>
    <mergeCell ref="U49:Y49"/>
    <mergeCell ref="N8:N10"/>
    <mergeCell ref="O8:O10"/>
    <mergeCell ref="R8:R10"/>
    <mergeCell ref="S8:S10"/>
    <mergeCell ref="T8:T10"/>
    <mergeCell ref="I8:I10"/>
    <mergeCell ref="E9:E10"/>
    <mergeCell ref="A6:A10"/>
    <mergeCell ref="B6:B10"/>
    <mergeCell ref="A46:B46"/>
    <mergeCell ref="A47:B47"/>
    <mergeCell ref="A48:B48"/>
    <mergeCell ref="A49:B49"/>
    <mergeCell ref="A50:B50"/>
    <mergeCell ref="R57:T58"/>
    <mergeCell ref="U57:Y57"/>
    <mergeCell ref="C58:E58"/>
    <mergeCell ref="F58:F61"/>
    <mergeCell ref="G58:G61"/>
    <mergeCell ref="H58:I58"/>
    <mergeCell ref="Q58:Q61"/>
    <mergeCell ref="U58:Y58"/>
    <mergeCell ref="R59:R61"/>
    <mergeCell ref="S59:S61"/>
    <mergeCell ref="T59:T61"/>
    <mergeCell ref="U59:U61"/>
    <mergeCell ref="V59:V61"/>
    <mergeCell ref="W59:W61"/>
    <mergeCell ref="X59:X61"/>
    <mergeCell ref="Y59:Y61"/>
    <mergeCell ref="A57:A61"/>
    <mergeCell ref="B57:B61"/>
    <mergeCell ref="C57:I57"/>
    <mergeCell ref="J57:Q57"/>
    <mergeCell ref="E60:E61"/>
    <mergeCell ref="C59:C61"/>
    <mergeCell ref="D59:D61"/>
    <mergeCell ref="H59:H61"/>
    <mergeCell ref="I59:I61"/>
    <mergeCell ref="N59:N61"/>
    <mergeCell ref="O59:O61"/>
    <mergeCell ref="J58:K60"/>
    <mergeCell ref="L58:L61"/>
    <mergeCell ref="M58:M61"/>
    <mergeCell ref="N58:O58"/>
    <mergeCell ref="P58:P61"/>
    <mergeCell ref="A100:B100"/>
    <mergeCell ref="U100:Y100"/>
    <mergeCell ref="A101:B101"/>
    <mergeCell ref="A102:B102"/>
    <mergeCell ref="A97:B97"/>
    <mergeCell ref="U97:Y97"/>
    <mergeCell ref="A98:B98"/>
    <mergeCell ref="U98:Y98"/>
    <mergeCell ref="A99:B99"/>
    <mergeCell ref="U99:Y99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02"/>
  <sheetViews>
    <sheetView topLeftCell="D62" workbookViewId="0">
      <selection activeCell="E62" sqref="E62:J84"/>
    </sheetView>
  </sheetViews>
  <sheetFormatPr defaultRowHeight="15"/>
  <cols>
    <col min="2" max="2" width="23.7109375" customWidth="1"/>
    <col min="16" max="16" width="12.5703125" customWidth="1"/>
    <col min="18" max="18" width="11.42578125" customWidth="1"/>
  </cols>
  <sheetData>
    <row r="1" spans="1:18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18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18" ht="15.75">
      <c r="A3" s="29" t="s">
        <v>2</v>
      </c>
      <c r="B3" s="2"/>
      <c r="C3" s="1" t="s">
        <v>252</v>
      </c>
      <c r="D3" s="2"/>
      <c r="E3" s="2"/>
      <c r="F3" s="2"/>
      <c r="G3" s="2"/>
      <c r="H3" s="2"/>
    </row>
    <row r="4" spans="1:18" ht="15.75">
      <c r="A4" s="116" t="s">
        <v>236</v>
      </c>
      <c r="B4" s="117"/>
      <c r="C4" s="117"/>
      <c r="D4" s="117"/>
      <c r="E4" s="117"/>
      <c r="F4" s="117"/>
      <c r="G4" s="117"/>
      <c r="H4" s="27"/>
    </row>
    <row r="5" spans="1:18" ht="15.75">
      <c r="A5" s="1" t="s">
        <v>4</v>
      </c>
      <c r="C5" s="5" t="s">
        <v>128</v>
      </c>
    </row>
    <row r="6" spans="1:18">
      <c r="A6" s="90" t="s">
        <v>5</v>
      </c>
      <c r="B6" s="92" t="s">
        <v>6</v>
      </c>
      <c r="C6" s="115" t="s">
        <v>237</v>
      </c>
      <c r="D6" s="118"/>
      <c r="E6" s="118"/>
      <c r="F6" s="141" t="s">
        <v>238</v>
      </c>
      <c r="G6" s="133"/>
      <c r="H6" s="133"/>
      <c r="I6" s="115" t="s">
        <v>245</v>
      </c>
      <c r="J6" s="98"/>
      <c r="K6" s="98"/>
      <c r="L6" s="98"/>
      <c r="M6" s="98"/>
      <c r="N6" s="101" t="s">
        <v>33</v>
      </c>
      <c r="O6" s="101"/>
      <c r="P6" s="101"/>
      <c r="Q6" s="101"/>
      <c r="R6" s="101"/>
    </row>
    <row r="7" spans="1:18">
      <c r="A7" s="90"/>
      <c r="B7" s="93"/>
      <c r="C7" s="98"/>
      <c r="D7" s="98"/>
      <c r="E7" s="98"/>
      <c r="F7" s="108" t="s">
        <v>239</v>
      </c>
      <c r="G7" s="108" t="s">
        <v>240</v>
      </c>
      <c r="H7" s="108" t="s">
        <v>241</v>
      </c>
      <c r="I7" s="98"/>
      <c r="J7" s="98"/>
      <c r="K7" s="98"/>
      <c r="L7" s="98"/>
      <c r="M7" s="98"/>
      <c r="N7" s="89" t="s">
        <v>34</v>
      </c>
      <c r="O7" s="89"/>
      <c r="P7" s="89"/>
      <c r="Q7" s="89"/>
      <c r="R7" s="89"/>
    </row>
    <row r="8" spans="1:18">
      <c r="A8" s="90"/>
      <c r="B8" s="93"/>
      <c r="C8" s="108" t="s">
        <v>242</v>
      </c>
      <c r="D8" s="108" t="s">
        <v>243</v>
      </c>
      <c r="E8" s="108" t="s">
        <v>244</v>
      </c>
      <c r="F8" s="133"/>
      <c r="G8" s="133"/>
      <c r="H8" s="133"/>
      <c r="I8" s="118" t="s">
        <v>246</v>
      </c>
      <c r="J8" s="118" t="s">
        <v>247</v>
      </c>
      <c r="K8" s="118" t="s">
        <v>248</v>
      </c>
      <c r="L8" s="118" t="s">
        <v>249</v>
      </c>
      <c r="M8" s="118" t="s">
        <v>250</v>
      </c>
      <c r="N8" s="102" t="s">
        <v>35</v>
      </c>
      <c r="O8" s="102" t="s">
        <v>36</v>
      </c>
      <c r="P8" s="102" t="s">
        <v>37</v>
      </c>
      <c r="Q8" s="102" t="s">
        <v>38</v>
      </c>
      <c r="R8" s="103" t="s">
        <v>39</v>
      </c>
    </row>
    <row r="9" spans="1:18">
      <c r="A9" s="90"/>
      <c r="B9" s="93"/>
      <c r="C9" s="98"/>
      <c r="D9" s="98"/>
      <c r="E9" s="98"/>
      <c r="F9" s="133"/>
      <c r="G9" s="133"/>
      <c r="H9" s="133"/>
      <c r="I9" s="118"/>
      <c r="J9" s="118"/>
      <c r="K9" s="118"/>
      <c r="L9" s="118"/>
      <c r="M9" s="118"/>
      <c r="N9" s="102"/>
      <c r="O9" s="102"/>
      <c r="P9" s="102"/>
      <c r="Q9" s="102"/>
      <c r="R9" s="103"/>
    </row>
    <row r="10" spans="1:18" ht="24" customHeight="1" thickBot="1">
      <c r="A10" s="91"/>
      <c r="B10" s="93"/>
      <c r="C10" s="98"/>
      <c r="D10" s="98"/>
      <c r="E10" s="98"/>
      <c r="F10" s="133"/>
      <c r="G10" s="133"/>
      <c r="H10" s="133"/>
      <c r="I10" s="118"/>
      <c r="J10" s="118"/>
      <c r="K10" s="118"/>
      <c r="L10" s="118"/>
      <c r="M10" s="118"/>
      <c r="N10" s="102"/>
      <c r="O10" s="102"/>
      <c r="P10" s="102"/>
      <c r="Q10" s="102"/>
      <c r="R10" s="103"/>
    </row>
    <row r="11" spans="1:18" ht="15.75" thickBot="1">
      <c r="A11" s="7">
        <v>1</v>
      </c>
      <c r="B11" s="62" t="s">
        <v>363</v>
      </c>
      <c r="C11" s="8" t="s">
        <v>360</v>
      </c>
      <c r="D11" s="8" t="s">
        <v>360</v>
      </c>
      <c r="E11" s="8" t="s">
        <v>387</v>
      </c>
      <c r="F11" s="8" t="s">
        <v>360</v>
      </c>
      <c r="G11" s="8" t="s">
        <v>360</v>
      </c>
      <c r="H11" s="8" t="s">
        <v>360</v>
      </c>
      <c r="I11" s="8" t="s">
        <v>361</v>
      </c>
      <c r="J11" s="8" t="s">
        <v>361</v>
      </c>
      <c r="K11" s="8" t="s">
        <v>360</v>
      </c>
      <c r="L11" s="8" t="s">
        <v>360</v>
      </c>
      <c r="M11" s="8" t="s">
        <v>360</v>
      </c>
      <c r="N11" s="70">
        <f>COUNTIF(C11:M11,"н")/COUNTA(C11:M11)</f>
        <v>0</v>
      </c>
      <c r="O11" s="70">
        <f>COUNTIF(D11:N11,"с")/COUNTA(D11:N11)</f>
        <v>0.18181818181818182</v>
      </c>
      <c r="P11" s="70">
        <f>COUNTIF(E11:O11,"д")/COUNTA(E11:O11)</f>
        <v>0.54545454545454541</v>
      </c>
      <c r="Q11" s="70">
        <f>COUNTIF(F11:P11,"в")/COUNTA(F11:P11)</f>
        <v>0</v>
      </c>
      <c r="R11" s="71">
        <f>SUM(O11:Q11)</f>
        <v>0.72727272727272729</v>
      </c>
    </row>
    <row r="12" spans="1:18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70"/>
      <c r="O12" s="70"/>
      <c r="P12" s="70"/>
      <c r="Q12" s="70"/>
      <c r="R12" s="71"/>
    </row>
    <row r="13" spans="1:18" ht="15.75" thickBot="1">
      <c r="A13" s="7">
        <v>3</v>
      </c>
      <c r="B13" s="63" t="s">
        <v>365</v>
      </c>
      <c r="C13" s="8" t="s">
        <v>361</v>
      </c>
      <c r="D13" s="8" t="s">
        <v>361</v>
      </c>
      <c r="E13" s="8" t="s">
        <v>360</v>
      </c>
      <c r="F13" s="8" t="s">
        <v>361</v>
      </c>
      <c r="G13" s="8" t="s">
        <v>361</v>
      </c>
      <c r="H13" s="8" t="s">
        <v>361</v>
      </c>
      <c r="I13" s="8" t="s">
        <v>361</v>
      </c>
      <c r="J13" s="8" t="s">
        <v>361</v>
      </c>
      <c r="K13" s="8" t="s">
        <v>361</v>
      </c>
      <c r="L13" s="8" t="s">
        <v>361</v>
      </c>
      <c r="M13" s="8" t="s">
        <v>361</v>
      </c>
      <c r="N13" s="70">
        <f t="shared" ref="N13:N34" si="0">COUNTIF(C13:M13,"н")/COUNTA(C13:M13)</f>
        <v>0</v>
      </c>
      <c r="O13" s="70">
        <f t="shared" ref="O13:O34" si="1">COUNTIF(D13:N13,"с")/COUNTA(D13:N13)</f>
        <v>0.81818181818181823</v>
      </c>
      <c r="P13" s="70">
        <f t="shared" ref="P13:P34" si="2">COUNTIF(E13:O13,"д")/COUNTA(E13:O13)</f>
        <v>9.0909090909090912E-2</v>
      </c>
      <c r="Q13" s="70">
        <f t="shared" ref="Q13:Q34" si="3">COUNTIF(F13:P13,"в")/COUNTA(F13:P13)</f>
        <v>0</v>
      </c>
      <c r="R13" s="71">
        <f t="shared" ref="R13:R34" si="4">SUM(O13:Q13)</f>
        <v>0.90909090909090917</v>
      </c>
    </row>
    <row r="14" spans="1:18" ht="15.75" thickBot="1">
      <c r="A14" s="9">
        <v>4</v>
      </c>
      <c r="B14" s="63" t="s">
        <v>366</v>
      </c>
      <c r="C14" s="8" t="s">
        <v>360</v>
      </c>
      <c r="D14" s="8" t="s">
        <v>360</v>
      </c>
      <c r="E14" s="8" t="s">
        <v>387</v>
      </c>
      <c r="F14" s="8" t="s">
        <v>360</v>
      </c>
      <c r="G14" s="8" t="s">
        <v>360</v>
      </c>
      <c r="H14" s="8" t="s">
        <v>360</v>
      </c>
      <c r="I14" s="8" t="s">
        <v>361</v>
      </c>
      <c r="J14" s="8" t="s">
        <v>361</v>
      </c>
      <c r="K14" s="8" t="s">
        <v>360</v>
      </c>
      <c r="L14" s="8" t="s">
        <v>360</v>
      </c>
      <c r="M14" s="8" t="s">
        <v>360</v>
      </c>
      <c r="N14" s="70">
        <f t="shared" si="0"/>
        <v>0</v>
      </c>
      <c r="O14" s="70">
        <f t="shared" si="1"/>
        <v>0.18181818181818182</v>
      </c>
      <c r="P14" s="70">
        <f t="shared" si="2"/>
        <v>0.54545454545454541</v>
      </c>
      <c r="Q14" s="70">
        <f t="shared" si="3"/>
        <v>0</v>
      </c>
      <c r="R14" s="71">
        <f t="shared" si="4"/>
        <v>0.72727272727272729</v>
      </c>
    </row>
    <row r="15" spans="1:18" ht="15.75" thickBot="1">
      <c r="A15" s="7">
        <v>5</v>
      </c>
      <c r="B15" s="63" t="s">
        <v>367</v>
      </c>
      <c r="C15" s="8" t="s">
        <v>360</v>
      </c>
      <c r="D15" s="8" t="s">
        <v>360</v>
      </c>
      <c r="E15" s="8" t="s">
        <v>387</v>
      </c>
      <c r="F15" s="8" t="s">
        <v>360</v>
      </c>
      <c r="G15" s="8" t="s">
        <v>360</v>
      </c>
      <c r="H15" s="8" t="s">
        <v>360</v>
      </c>
      <c r="I15" s="8" t="s">
        <v>361</v>
      </c>
      <c r="J15" s="8" t="s">
        <v>361</v>
      </c>
      <c r="K15" s="8" t="s">
        <v>360</v>
      </c>
      <c r="L15" s="8" t="s">
        <v>360</v>
      </c>
      <c r="M15" s="8" t="s">
        <v>360</v>
      </c>
      <c r="N15" s="70">
        <f t="shared" si="0"/>
        <v>0</v>
      </c>
      <c r="O15" s="70">
        <f t="shared" si="1"/>
        <v>0.18181818181818182</v>
      </c>
      <c r="P15" s="70">
        <f t="shared" si="2"/>
        <v>0.54545454545454541</v>
      </c>
      <c r="Q15" s="70">
        <f t="shared" si="3"/>
        <v>0</v>
      </c>
      <c r="R15" s="71">
        <f t="shared" si="4"/>
        <v>0.72727272727272729</v>
      </c>
    </row>
    <row r="16" spans="1:18" ht="15.75" thickBot="1">
      <c r="A16" s="9">
        <v>6</v>
      </c>
      <c r="B16" s="63" t="s">
        <v>368</v>
      </c>
      <c r="C16" s="8" t="s">
        <v>361</v>
      </c>
      <c r="D16" s="8" t="s">
        <v>361</v>
      </c>
      <c r="E16" s="8" t="s">
        <v>361</v>
      </c>
      <c r="F16" s="8" t="s">
        <v>361</v>
      </c>
      <c r="G16" s="8" t="s">
        <v>361</v>
      </c>
      <c r="H16" s="8" t="s">
        <v>361</v>
      </c>
      <c r="I16" s="8" t="s">
        <v>362</v>
      </c>
      <c r="J16" s="8" t="s">
        <v>362</v>
      </c>
      <c r="K16" s="8" t="s">
        <v>361</v>
      </c>
      <c r="L16" s="8" t="s">
        <v>361</v>
      </c>
      <c r="M16" s="8" t="s">
        <v>361</v>
      </c>
      <c r="N16" s="70">
        <f t="shared" si="0"/>
        <v>0.18181818181818182</v>
      </c>
      <c r="O16" s="70">
        <f t="shared" si="1"/>
        <v>0.72727272727272729</v>
      </c>
      <c r="P16" s="70">
        <f t="shared" si="2"/>
        <v>0</v>
      </c>
      <c r="Q16" s="70">
        <f t="shared" si="3"/>
        <v>0</v>
      </c>
      <c r="R16" s="71">
        <f t="shared" si="4"/>
        <v>0.72727272727272729</v>
      </c>
    </row>
    <row r="17" spans="1:18" ht="15.75" thickBot="1">
      <c r="A17" s="7">
        <v>7</v>
      </c>
      <c r="B17" s="63" t="s">
        <v>369</v>
      </c>
      <c r="C17" s="8" t="s">
        <v>361</v>
      </c>
      <c r="D17" s="8" t="s">
        <v>361</v>
      </c>
      <c r="E17" s="8" t="s">
        <v>361</v>
      </c>
      <c r="F17" s="8" t="s">
        <v>361</v>
      </c>
      <c r="G17" s="8" t="s">
        <v>361</v>
      </c>
      <c r="H17" s="8" t="s">
        <v>361</v>
      </c>
      <c r="I17" s="8" t="s">
        <v>362</v>
      </c>
      <c r="J17" s="8" t="s">
        <v>362</v>
      </c>
      <c r="K17" s="8" t="s">
        <v>361</v>
      </c>
      <c r="L17" s="8" t="s">
        <v>361</v>
      </c>
      <c r="M17" s="8" t="s">
        <v>361</v>
      </c>
      <c r="N17" s="70">
        <f t="shared" si="0"/>
        <v>0.18181818181818182</v>
      </c>
      <c r="O17" s="70">
        <f t="shared" si="1"/>
        <v>0.72727272727272729</v>
      </c>
      <c r="P17" s="70">
        <f t="shared" si="2"/>
        <v>0</v>
      </c>
      <c r="Q17" s="70">
        <f t="shared" si="3"/>
        <v>0</v>
      </c>
      <c r="R17" s="71">
        <f t="shared" si="4"/>
        <v>0.72727272727272729</v>
      </c>
    </row>
    <row r="18" spans="1:18" ht="15.75" thickBot="1">
      <c r="A18" s="9">
        <v>8</v>
      </c>
      <c r="B18" s="63" t="s">
        <v>370</v>
      </c>
      <c r="C18" s="8" t="s">
        <v>362</v>
      </c>
      <c r="D18" s="8" t="s">
        <v>362</v>
      </c>
      <c r="E18" s="8" t="s">
        <v>362</v>
      </c>
      <c r="F18" s="8" t="s">
        <v>362</v>
      </c>
      <c r="G18" s="8" t="s">
        <v>362</v>
      </c>
      <c r="H18" s="8" t="s">
        <v>362</v>
      </c>
      <c r="I18" s="8" t="s">
        <v>362</v>
      </c>
      <c r="J18" s="8" t="s">
        <v>362</v>
      </c>
      <c r="K18" s="8" t="s">
        <v>362</v>
      </c>
      <c r="L18" s="8" t="s">
        <v>362</v>
      </c>
      <c r="M18" s="8" t="s">
        <v>362</v>
      </c>
      <c r="N18" s="70">
        <f t="shared" si="0"/>
        <v>1</v>
      </c>
      <c r="O18" s="70">
        <f t="shared" si="1"/>
        <v>0</v>
      </c>
      <c r="P18" s="70">
        <f t="shared" si="2"/>
        <v>0</v>
      </c>
      <c r="Q18" s="70">
        <f t="shared" si="3"/>
        <v>0</v>
      </c>
      <c r="R18" s="71">
        <f t="shared" si="4"/>
        <v>0</v>
      </c>
    </row>
    <row r="19" spans="1:18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70"/>
      <c r="O19" s="70"/>
      <c r="P19" s="70"/>
      <c r="Q19" s="70"/>
      <c r="R19" s="71"/>
    </row>
    <row r="20" spans="1:18" ht="15.75" thickBot="1">
      <c r="A20" s="9">
        <v>10</v>
      </c>
      <c r="B20" s="63" t="s">
        <v>372</v>
      </c>
      <c r="C20" s="8" t="s">
        <v>360</v>
      </c>
      <c r="D20" s="8" t="s">
        <v>360</v>
      </c>
      <c r="E20" s="8" t="s">
        <v>387</v>
      </c>
      <c r="F20" s="8" t="s">
        <v>360</v>
      </c>
      <c r="G20" s="8" t="s">
        <v>360</v>
      </c>
      <c r="H20" s="8" t="s">
        <v>360</v>
      </c>
      <c r="I20" s="8" t="s">
        <v>361</v>
      </c>
      <c r="J20" s="8" t="s">
        <v>361</v>
      </c>
      <c r="K20" s="8" t="s">
        <v>360</v>
      </c>
      <c r="L20" s="8" t="s">
        <v>360</v>
      </c>
      <c r="M20" s="8" t="s">
        <v>360</v>
      </c>
      <c r="N20" s="70">
        <f t="shared" si="0"/>
        <v>0</v>
      </c>
      <c r="O20" s="70">
        <f t="shared" si="1"/>
        <v>0.18181818181818182</v>
      </c>
      <c r="P20" s="70">
        <f t="shared" si="2"/>
        <v>0.54545454545454541</v>
      </c>
      <c r="Q20" s="70">
        <f t="shared" si="3"/>
        <v>0</v>
      </c>
      <c r="R20" s="71">
        <f t="shared" si="4"/>
        <v>0.72727272727272729</v>
      </c>
    </row>
    <row r="21" spans="1:18" ht="15.75" thickBot="1">
      <c r="A21" s="7">
        <v>11</v>
      </c>
      <c r="B21" s="63" t="s">
        <v>373</v>
      </c>
      <c r="C21" s="8" t="s">
        <v>360</v>
      </c>
      <c r="D21" s="8" t="s">
        <v>360</v>
      </c>
      <c r="E21" s="8" t="s">
        <v>387</v>
      </c>
      <c r="F21" s="8" t="s">
        <v>360</v>
      </c>
      <c r="G21" s="8" t="s">
        <v>360</v>
      </c>
      <c r="H21" s="8" t="s">
        <v>360</v>
      </c>
      <c r="I21" s="8" t="s">
        <v>361</v>
      </c>
      <c r="J21" s="8" t="s">
        <v>361</v>
      </c>
      <c r="K21" s="8" t="s">
        <v>360</v>
      </c>
      <c r="L21" s="8" t="s">
        <v>360</v>
      </c>
      <c r="M21" s="8" t="s">
        <v>360</v>
      </c>
      <c r="N21" s="70">
        <f t="shared" si="0"/>
        <v>0</v>
      </c>
      <c r="O21" s="70">
        <f t="shared" si="1"/>
        <v>0.18181818181818182</v>
      </c>
      <c r="P21" s="70">
        <f t="shared" si="2"/>
        <v>0.54545454545454541</v>
      </c>
      <c r="Q21" s="70">
        <f t="shared" si="3"/>
        <v>0</v>
      </c>
      <c r="R21" s="71">
        <f t="shared" si="4"/>
        <v>0.72727272727272729</v>
      </c>
    </row>
    <row r="22" spans="1:18" ht="15.75" thickBot="1">
      <c r="A22" s="9">
        <v>12</v>
      </c>
      <c r="B22" s="63" t="s">
        <v>374</v>
      </c>
      <c r="C22" s="8" t="s">
        <v>360</v>
      </c>
      <c r="D22" s="8" t="s">
        <v>360</v>
      </c>
      <c r="E22" s="8" t="s">
        <v>387</v>
      </c>
      <c r="F22" s="8" t="s">
        <v>360</v>
      </c>
      <c r="G22" s="8" t="s">
        <v>360</v>
      </c>
      <c r="H22" s="8" t="s">
        <v>360</v>
      </c>
      <c r="I22" s="8" t="s">
        <v>361</v>
      </c>
      <c r="J22" s="8" t="s">
        <v>361</v>
      </c>
      <c r="K22" s="8" t="s">
        <v>360</v>
      </c>
      <c r="L22" s="8" t="s">
        <v>360</v>
      </c>
      <c r="M22" s="8" t="s">
        <v>360</v>
      </c>
      <c r="N22" s="70">
        <f t="shared" si="0"/>
        <v>0</v>
      </c>
      <c r="O22" s="70">
        <f t="shared" si="1"/>
        <v>0.18181818181818182</v>
      </c>
      <c r="P22" s="70">
        <f t="shared" si="2"/>
        <v>0.54545454545454541</v>
      </c>
      <c r="Q22" s="70">
        <f t="shared" si="3"/>
        <v>0</v>
      </c>
      <c r="R22" s="71">
        <f t="shared" si="4"/>
        <v>0.72727272727272729</v>
      </c>
    </row>
    <row r="23" spans="1:18" ht="15.75" thickBot="1">
      <c r="A23" s="7">
        <v>13</v>
      </c>
      <c r="B23" s="63" t="s">
        <v>375</v>
      </c>
      <c r="C23" s="8" t="s">
        <v>361</v>
      </c>
      <c r="D23" s="8" t="s">
        <v>361</v>
      </c>
      <c r="E23" s="8" t="s">
        <v>361</v>
      </c>
      <c r="F23" s="8" t="s">
        <v>361</v>
      </c>
      <c r="G23" s="8" t="s">
        <v>361</v>
      </c>
      <c r="H23" s="8" t="s">
        <v>361</v>
      </c>
      <c r="I23" s="8" t="s">
        <v>362</v>
      </c>
      <c r="J23" s="8" t="s">
        <v>362</v>
      </c>
      <c r="K23" s="8" t="s">
        <v>361</v>
      </c>
      <c r="L23" s="8" t="s">
        <v>361</v>
      </c>
      <c r="M23" s="8" t="s">
        <v>361</v>
      </c>
      <c r="N23" s="70">
        <f t="shared" si="0"/>
        <v>0.18181818181818182</v>
      </c>
      <c r="O23" s="70">
        <f t="shared" si="1"/>
        <v>0.72727272727272729</v>
      </c>
      <c r="P23" s="70">
        <f t="shared" si="2"/>
        <v>0</v>
      </c>
      <c r="Q23" s="70">
        <f t="shared" si="3"/>
        <v>0</v>
      </c>
      <c r="R23" s="71">
        <f t="shared" si="4"/>
        <v>0.72727272727272729</v>
      </c>
    </row>
    <row r="24" spans="1:18" ht="15.75" thickBot="1">
      <c r="A24" s="9">
        <v>14</v>
      </c>
      <c r="B24" s="63" t="s">
        <v>376</v>
      </c>
      <c r="C24" s="8" t="s">
        <v>361</v>
      </c>
      <c r="D24" s="8" t="s">
        <v>361</v>
      </c>
      <c r="E24" s="8" t="s">
        <v>360</v>
      </c>
      <c r="F24" s="8" t="s">
        <v>361</v>
      </c>
      <c r="G24" s="8" t="s">
        <v>361</v>
      </c>
      <c r="H24" s="8" t="s">
        <v>361</v>
      </c>
      <c r="I24" s="8" t="s">
        <v>361</v>
      </c>
      <c r="J24" s="8" t="s">
        <v>361</v>
      </c>
      <c r="K24" s="8" t="s">
        <v>361</v>
      </c>
      <c r="L24" s="8" t="s">
        <v>361</v>
      </c>
      <c r="M24" s="8" t="s">
        <v>361</v>
      </c>
      <c r="N24" s="70">
        <f t="shared" si="0"/>
        <v>0</v>
      </c>
      <c r="O24" s="70">
        <f t="shared" si="1"/>
        <v>0.81818181818181823</v>
      </c>
      <c r="P24" s="70">
        <f t="shared" si="2"/>
        <v>9.0909090909090912E-2</v>
      </c>
      <c r="Q24" s="70">
        <f t="shared" si="3"/>
        <v>0</v>
      </c>
      <c r="R24" s="71">
        <f t="shared" si="4"/>
        <v>0.90909090909090917</v>
      </c>
    </row>
    <row r="25" spans="1:18" ht="15.75" thickBot="1">
      <c r="A25" s="7">
        <v>15</v>
      </c>
      <c r="B25" s="63" t="s">
        <v>377</v>
      </c>
      <c r="C25" s="8" t="s">
        <v>360</v>
      </c>
      <c r="D25" s="8" t="s">
        <v>360</v>
      </c>
      <c r="E25" s="8" t="s">
        <v>387</v>
      </c>
      <c r="F25" s="8" t="s">
        <v>360</v>
      </c>
      <c r="G25" s="8" t="s">
        <v>360</v>
      </c>
      <c r="H25" s="8" t="s">
        <v>360</v>
      </c>
      <c r="I25" s="8" t="s">
        <v>361</v>
      </c>
      <c r="J25" s="8" t="s">
        <v>361</v>
      </c>
      <c r="K25" s="8" t="s">
        <v>360</v>
      </c>
      <c r="L25" s="8" t="s">
        <v>360</v>
      </c>
      <c r="M25" s="8" t="s">
        <v>360</v>
      </c>
      <c r="N25" s="70">
        <f t="shared" si="0"/>
        <v>0</v>
      </c>
      <c r="O25" s="70">
        <f t="shared" si="1"/>
        <v>0.18181818181818182</v>
      </c>
      <c r="P25" s="70">
        <f t="shared" si="2"/>
        <v>0.54545454545454541</v>
      </c>
      <c r="Q25" s="70">
        <f t="shared" si="3"/>
        <v>0</v>
      </c>
      <c r="R25" s="71">
        <f t="shared" si="4"/>
        <v>0.72727272727272729</v>
      </c>
    </row>
    <row r="26" spans="1:18" ht="15.75" thickBot="1">
      <c r="A26" s="9">
        <v>16</v>
      </c>
      <c r="B26" s="63" t="s">
        <v>378</v>
      </c>
      <c r="C26" s="8" t="s">
        <v>361</v>
      </c>
      <c r="D26" s="8" t="s">
        <v>361</v>
      </c>
      <c r="E26" s="8" t="s">
        <v>361</v>
      </c>
      <c r="F26" s="8" t="s">
        <v>361</v>
      </c>
      <c r="G26" s="8" t="s">
        <v>361</v>
      </c>
      <c r="H26" s="8" t="s">
        <v>361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361</v>
      </c>
      <c r="N26" s="70">
        <f t="shared" si="0"/>
        <v>0</v>
      </c>
      <c r="O26" s="70">
        <f t="shared" si="1"/>
        <v>0.90909090909090906</v>
      </c>
      <c r="P26" s="70">
        <f t="shared" si="2"/>
        <v>0</v>
      </c>
      <c r="Q26" s="70">
        <f t="shared" si="3"/>
        <v>0</v>
      </c>
      <c r="R26" s="71">
        <f t="shared" si="4"/>
        <v>0.90909090909090906</v>
      </c>
    </row>
    <row r="27" spans="1:18" ht="15.75" thickBot="1">
      <c r="A27" s="7">
        <v>17</v>
      </c>
      <c r="B27" s="63" t="s">
        <v>379</v>
      </c>
      <c r="C27" s="8" t="s">
        <v>360</v>
      </c>
      <c r="D27" s="8" t="s">
        <v>360</v>
      </c>
      <c r="E27" s="8" t="s">
        <v>387</v>
      </c>
      <c r="F27" s="8" t="s">
        <v>360</v>
      </c>
      <c r="G27" s="8" t="s">
        <v>360</v>
      </c>
      <c r="H27" s="8" t="s">
        <v>360</v>
      </c>
      <c r="I27" s="8" t="s">
        <v>361</v>
      </c>
      <c r="J27" s="8" t="s">
        <v>361</v>
      </c>
      <c r="K27" s="8" t="s">
        <v>360</v>
      </c>
      <c r="L27" s="8" t="s">
        <v>360</v>
      </c>
      <c r="M27" s="8" t="s">
        <v>360</v>
      </c>
      <c r="N27" s="70">
        <f t="shared" si="0"/>
        <v>0</v>
      </c>
      <c r="O27" s="70">
        <f t="shared" si="1"/>
        <v>0.18181818181818182</v>
      </c>
      <c r="P27" s="70">
        <f t="shared" si="2"/>
        <v>0.54545454545454541</v>
      </c>
      <c r="Q27" s="70">
        <f t="shared" si="3"/>
        <v>0</v>
      </c>
      <c r="R27" s="71">
        <f t="shared" si="4"/>
        <v>0.72727272727272729</v>
      </c>
    </row>
    <row r="28" spans="1:18" ht="15.75" thickBot="1">
      <c r="A28" s="9">
        <v>18</v>
      </c>
      <c r="B28" s="63" t="s">
        <v>380</v>
      </c>
      <c r="C28" s="8" t="s">
        <v>360</v>
      </c>
      <c r="D28" s="8" t="s">
        <v>360</v>
      </c>
      <c r="E28" s="8" t="s">
        <v>387</v>
      </c>
      <c r="F28" s="8" t="s">
        <v>360</v>
      </c>
      <c r="G28" s="8" t="s">
        <v>360</v>
      </c>
      <c r="H28" s="8" t="s">
        <v>360</v>
      </c>
      <c r="I28" s="8" t="s">
        <v>361</v>
      </c>
      <c r="J28" s="8" t="s">
        <v>361</v>
      </c>
      <c r="K28" s="8" t="s">
        <v>360</v>
      </c>
      <c r="L28" s="8" t="s">
        <v>360</v>
      </c>
      <c r="M28" s="8" t="s">
        <v>360</v>
      </c>
      <c r="N28" s="70">
        <f t="shared" si="0"/>
        <v>0</v>
      </c>
      <c r="O28" s="70">
        <f t="shared" si="1"/>
        <v>0.18181818181818182</v>
      </c>
      <c r="P28" s="70">
        <f t="shared" si="2"/>
        <v>0.54545454545454541</v>
      </c>
      <c r="Q28" s="70">
        <f t="shared" si="3"/>
        <v>0</v>
      </c>
      <c r="R28" s="71">
        <f t="shared" si="4"/>
        <v>0.72727272727272729</v>
      </c>
    </row>
    <row r="29" spans="1:18" ht="15.75" thickBot="1">
      <c r="A29" s="7">
        <v>19</v>
      </c>
      <c r="B29" s="63" t="s">
        <v>381</v>
      </c>
      <c r="C29" s="8" t="s">
        <v>361</v>
      </c>
      <c r="D29" s="8" t="s">
        <v>361</v>
      </c>
      <c r="E29" s="8" t="s">
        <v>361</v>
      </c>
      <c r="F29" s="8" t="s">
        <v>361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8" t="s">
        <v>361</v>
      </c>
      <c r="N29" s="70">
        <f t="shared" si="0"/>
        <v>0</v>
      </c>
      <c r="O29" s="70">
        <f t="shared" si="1"/>
        <v>0.90909090909090906</v>
      </c>
      <c r="P29" s="70">
        <f t="shared" si="2"/>
        <v>0</v>
      </c>
      <c r="Q29" s="70">
        <f t="shared" si="3"/>
        <v>0</v>
      </c>
      <c r="R29" s="71">
        <f t="shared" si="4"/>
        <v>0.90909090909090906</v>
      </c>
    </row>
    <row r="30" spans="1:18" ht="15.75" thickBot="1">
      <c r="A30" s="9">
        <v>20</v>
      </c>
      <c r="B30" s="63" t="s">
        <v>382</v>
      </c>
      <c r="C30" s="8" t="s">
        <v>361</v>
      </c>
      <c r="D30" s="8" t="s">
        <v>361</v>
      </c>
      <c r="E30" s="8" t="s">
        <v>361</v>
      </c>
      <c r="F30" s="8" t="s">
        <v>361</v>
      </c>
      <c r="G30" s="8" t="s">
        <v>361</v>
      </c>
      <c r="H30" s="8" t="s">
        <v>361</v>
      </c>
      <c r="I30" s="8" t="s">
        <v>362</v>
      </c>
      <c r="J30" s="8" t="s">
        <v>362</v>
      </c>
      <c r="K30" s="8" t="s">
        <v>361</v>
      </c>
      <c r="L30" s="8" t="s">
        <v>361</v>
      </c>
      <c r="M30" s="8" t="s">
        <v>361</v>
      </c>
      <c r="N30" s="70">
        <f t="shared" si="0"/>
        <v>0.18181818181818182</v>
      </c>
      <c r="O30" s="70">
        <f t="shared" si="1"/>
        <v>0.72727272727272729</v>
      </c>
      <c r="P30" s="70">
        <f t="shared" si="2"/>
        <v>0</v>
      </c>
      <c r="Q30" s="70">
        <f t="shared" si="3"/>
        <v>0</v>
      </c>
      <c r="R30" s="71">
        <f t="shared" si="4"/>
        <v>0.72727272727272729</v>
      </c>
    </row>
    <row r="31" spans="1:18" ht="15.75" thickBot="1">
      <c r="A31" s="7">
        <v>21</v>
      </c>
      <c r="B31" s="63" t="s">
        <v>383</v>
      </c>
      <c r="C31" s="8" t="s">
        <v>361</v>
      </c>
      <c r="D31" s="8" t="s">
        <v>361</v>
      </c>
      <c r="E31" s="8" t="s">
        <v>361</v>
      </c>
      <c r="F31" s="8" t="s">
        <v>361</v>
      </c>
      <c r="G31" s="8" t="s">
        <v>361</v>
      </c>
      <c r="H31" s="8" t="s">
        <v>361</v>
      </c>
      <c r="I31" s="8" t="s">
        <v>362</v>
      </c>
      <c r="J31" s="8" t="s">
        <v>362</v>
      </c>
      <c r="K31" s="8" t="s">
        <v>361</v>
      </c>
      <c r="L31" s="8" t="s">
        <v>361</v>
      </c>
      <c r="M31" s="8" t="s">
        <v>361</v>
      </c>
      <c r="N31" s="70">
        <f t="shared" si="0"/>
        <v>0.18181818181818182</v>
      </c>
      <c r="O31" s="70">
        <f t="shared" si="1"/>
        <v>0.72727272727272729</v>
      </c>
      <c r="P31" s="70">
        <f t="shared" si="2"/>
        <v>0</v>
      </c>
      <c r="Q31" s="70">
        <f t="shared" si="3"/>
        <v>0</v>
      </c>
      <c r="R31" s="71">
        <f t="shared" si="4"/>
        <v>0.72727272727272729</v>
      </c>
    </row>
    <row r="32" spans="1:18" ht="15.75" thickBot="1">
      <c r="A32" s="9">
        <v>22</v>
      </c>
      <c r="B32" s="63" t="s">
        <v>384</v>
      </c>
      <c r="C32" s="8" t="s">
        <v>362</v>
      </c>
      <c r="D32" s="8" t="s">
        <v>362</v>
      </c>
      <c r="E32" s="8" t="s">
        <v>362</v>
      </c>
      <c r="F32" s="8" t="s">
        <v>362</v>
      </c>
      <c r="G32" s="8" t="s">
        <v>362</v>
      </c>
      <c r="H32" s="8" t="s">
        <v>362</v>
      </c>
      <c r="I32" s="8" t="s">
        <v>362</v>
      </c>
      <c r="J32" s="8" t="s">
        <v>362</v>
      </c>
      <c r="K32" s="8" t="s">
        <v>362</v>
      </c>
      <c r="L32" s="8" t="s">
        <v>362</v>
      </c>
      <c r="M32" s="8" t="s">
        <v>362</v>
      </c>
      <c r="N32" s="70">
        <f t="shared" si="0"/>
        <v>1</v>
      </c>
      <c r="O32" s="70">
        <f t="shared" si="1"/>
        <v>0</v>
      </c>
      <c r="P32" s="70">
        <f t="shared" si="2"/>
        <v>0</v>
      </c>
      <c r="Q32" s="70">
        <f t="shared" si="3"/>
        <v>0</v>
      </c>
      <c r="R32" s="71">
        <f t="shared" si="4"/>
        <v>0</v>
      </c>
    </row>
    <row r="33" spans="1:18" ht="15.75" thickBot="1">
      <c r="A33" s="7">
        <v>23</v>
      </c>
      <c r="B33" s="63" t="s">
        <v>385</v>
      </c>
      <c r="C33" s="8" t="s">
        <v>361</v>
      </c>
      <c r="D33" s="8" t="s">
        <v>361</v>
      </c>
      <c r="E33" s="8" t="s">
        <v>360</v>
      </c>
      <c r="F33" s="8" t="s">
        <v>361</v>
      </c>
      <c r="G33" s="8" t="s">
        <v>361</v>
      </c>
      <c r="H33" s="8" t="s">
        <v>361</v>
      </c>
      <c r="I33" s="8" t="s">
        <v>361</v>
      </c>
      <c r="J33" s="8" t="s">
        <v>361</v>
      </c>
      <c r="K33" s="8" t="s">
        <v>361</v>
      </c>
      <c r="L33" s="8" t="s">
        <v>361</v>
      </c>
      <c r="M33" s="8" t="s">
        <v>361</v>
      </c>
      <c r="N33" s="70">
        <f t="shared" si="0"/>
        <v>0</v>
      </c>
      <c r="O33" s="70">
        <f t="shared" si="1"/>
        <v>0.81818181818181823</v>
      </c>
      <c r="P33" s="70">
        <f t="shared" si="2"/>
        <v>9.0909090909090912E-2</v>
      </c>
      <c r="Q33" s="70">
        <f t="shared" si="3"/>
        <v>0</v>
      </c>
      <c r="R33" s="71">
        <f t="shared" si="4"/>
        <v>0.90909090909090917</v>
      </c>
    </row>
    <row r="34" spans="1:18" ht="15.75" thickBot="1">
      <c r="A34" s="9">
        <v>24</v>
      </c>
      <c r="B34" s="63" t="s">
        <v>386</v>
      </c>
      <c r="C34" s="8" t="s">
        <v>360</v>
      </c>
      <c r="D34" s="8" t="s">
        <v>360</v>
      </c>
      <c r="E34" s="8" t="s">
        <v>360</v>
      </c>
      <c r="F34" s="8" t="s">
        <v>360</v>
      </c>
      <c r="G34" s="8" t="s">
        <v>360</v>
      </c>
      <c r="H34" s="8" t="s">
        <v>360</v>
      </c>
      <c r="I34" s="8" t="s">
        <v>361</v>
      </c>
      <c r="J34" s="8" t="s">
        <v>361</v>
      </c>
      <c r="K34" s="8" t="s">
        <v>360</v>
      </c>
      <c r="L34" s="8" t="s">
        <v>360</v>
      </c>
      <c r="M34" s="8" t="s">
        <v>360</v>
      </c>
      <c r="N34" s="70">
        <f t="shared" si="0"/>
        <v>0</v>
      </c>
      <c r="O34" s="70">
        <f t="shared" si="1"/>
        <v>0.18181818181818182</v>
      </c>
      <c r="P34" s="70">
        <f t="shared" si="2"/>
        <v>0.63636363636363635</v>
      </c>
      <c r="Q34" s="70">
        <f t="shared" si="3"/>
        <v>0</v>
      </c>
      <c r="R34" s="71">
        <f t="shared" si="4"/>
        <v>0.81818181818181812</v>
      </c>
    </row>
    <row r="35" spans="1:18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4"/>
      <c r="O35" s="14"/>
      <c r="P35" s="14"/>
      <c r="Q35" s="14"/>
      <c r="R35" s="15"/>
    </row>
    <row r="36" spans="1:18" ht="15.75" thickBot="1">
      <c r="A36" s="9">
        <v>26</v>
      </c>
      <c r="B36" s="6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4"/>
      <c r="O36" s="14"/>
      <c r="P36" s="14"/>
      <c r="Q36" s="14"/>
      <c r="R36" s="15"/>
    </row>
    <row r="37" spans="1:18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4"/>
      <c r="O37" s="14"/>
      <c r="P37" s="14"/>
      <c r="Q37" s="14"/>
      <c r="R37" s="15"/>
    </row>
    <row r="38" spans="1:18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4"/>
      <c r="O38" s="14"/>
      <c r="P38" s="14"/>
      <c r="Q38" s="14"/>
      <c r="R38" s="15"/>
    </row>
    <row r="39" spans="1:18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4"/>
      <c r="O39" s="14"/>
      <c r="P39" s="14"/>
      <c r="Q39" s="14"/>
      <c r="R39" s="15"/>
    </row>
    <row r="40" spans="1:18">
      <c r="A40" s="9">
        <v>30</v>
      </c>
      <c r="B40" s="23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14"/>
      <c r="O40" s="14"/>
      <c r="P40" s="14"/>
      <c r="Q40" s="14"/>
      <c r="R40" s="15"/>
    </row>
    <row r="41" spans="1:18">
      <c r="A41" s="7">
        <v>31</v>
      </c>
      <c r="B41" s="23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14"/>
      <c r="O41" s="14"/>
      <c r="P41" s="14"/>
      <c r="Q41" s="14"/>
      <c r="R41" s="15"/>
    </row>
    <row r="42" spans="1:18">
      <c r="A42" s="9">
        <v>32</v>
      </c>
      <c r="B42" s="23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14"/>
      <c r="O42" s="14"/>
      <c r="P42" s="14"/>
      <c r="Q42" s="14"/>
      <c r="R42" s="15"/>
    </row>
    <row r="43" spans="1:18">
      <c r="A43" s="7">
        <v>33</v>
      </c>
      <c r="B43" s="23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14"/>
      <c r="O43" s="14"/>
      <c r="P43" s="14"/>
      <c r="Q43" s="14"/>
      <c r="R43" s="15"/>
    </row>
    <row r="44" spans="1:18">
      <c r="A44" s="9">
        <v>34</v>
      </c>
      <c r="B44" s="23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14"/>
      <c r="O44" s="14"/>
      <c r="P44" s="14"/>
      <c r="Q44" s="14"/>
      <c r="R44" s="15"/>
    </row>
    <row r="45" spans="1:18">
      <c r="A45" s="7">
        <v>35</v>
      </c>
      <c r="B45" s="23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14"/>
      <c r="O45" s="14"/>
      <c r="P45" s="14"/>
      <c r="Q45" s="14"/>
      <c r="R45" s="15"/>
    </row>
    <row r="46" spans="1:18">
      <c r="A46" s="76" t="s">
        <v>48</v>
      </c>
      <c r="B46" s="76"/>
      <c r="C46" s="72">
        <f>COUNTIF(C11:C45,"н")/COUNTA(C11:C45)</f>
        <v>9.0909090909090912E-2</v>
      </c>
      <c r="D46" s="72">
        <f t="shared" ref="D46:M46" si="5">COUNTIF(D11:D45,"н")/COUNTA(D11:D45)</f>
        <v>9.0909090909090912E-2</v>
      </c>
      <c r="E46" s="72">
        <f t="shared" si="5"/>
        <v>9.0909090909090912E-2</v>
      </c>
      <c r="F46" s="72">
        <f t="shared" si="5"/>
        <v>9.0909090909090912E-2</v>
      </c>
      <c r="G46" s="72">
        <f t="shared" si="5"/>
        <v>9.0909090909090912E-2</v>
      </c>
      <c r="H46" s="72">
        <f t="shared" si="5"/>
        <v>9.0909090909090912E-2</v>
      </c>
      <c r="I46" s="72">
        <f t="shared" si="5"/>
        <v>0.31818181818181818</v>
      </c>
      <c r="J46" s="72">
        <f t="shared" si="5"/>
        <v>0.31818181818181818</v>
      </c>
      <c r="K46" s="72">
        <f t="shared" si="5"/>
        <v>9.0909090909090912E-2</v>
      </c>
      <c r="L46" s="72">
        <f t="shared" si="5"/>
        <v>9.0909090909090912E-2</v>
      </c>
      <c r="M46" s="72">
        <f t="shared" si="5"/>
        <v>9.0909090909090912E-2</v>
      </c>
      <c r="N46" s="82" t="s">
        <v>40</v>
      </c>
      <c r="O46" s="83"/>
      <c r="P46" s="83"/>
      <c r="Q46" s="83"/>
      <c r="R46" s="84"/>
    </row>
    <row r="47" spans="1:18">
      <c r="A47" s="76" t="s">
        <v>49</v>
      </c>
      <c r="B47" s="76"/>
      <c r="C47" s="72">
        <f>COUNTIF(C11:C45,"с")/COUNTA(C11:C45)</f>
        <v>0.45454545454545453</v>
      </c>
      <c r="D47" s="72">
        <f t="shared" ref="D47:M47" si="6">COUNTIF(D11:D45,"с")/COUNTA(D11:D45)</f>
        <v>0.45454545454545453</v>
      </c>
      <c r="E47" s="72">
        <f t="shared" si="6"/>
        <v>0.31818181818181818</v>
      </c>
      <c r="F47" s="72">
        <f t="shared" si="6"/>
        <v>0.45454545454545453</v>
      </c>
      <c r="G47" s="72">
        <f t="shared" si="6"/>
        <v>0.45454545454545453</v>
      </c>
      <c r="H47" s="72">
        <f t="shared" si="6"/>
        <v>0.45454545454545453</v>
      </c>
      <c r="I47" s="72">
        <f t="shared" si="6"/>
        <v>0.68181818181818177</v>
      </c>
      <c r="J47" s="72">
        <f t="shared" si="6"/>
        <v>0.68181818181818177</v>
      </c>
      <c r="K47" s="72">
        <f t="shared" si="6"/>
        <v>0.45454545454545453</v>
      </c>
      <c r="L47" s="72">
        <f t="shared" si="6"/>
        <v>0.45454545454545453</v>
      </c>
      <c r="M47" s="72">
        <f t="shared" si="6"/>
        <v>0.45454545454545453</v>
      </c>
      <c r="N47" s="85" t="s">
        <v>41</v>
      </c>
      <c r="O47" s="86"/>
      <c r="P47" s="86"/>
      <c r="Q47" s="86"/>
      <c r="R47" s="79"/>
    </row>
    <row r="48" spans="1:18">
      <c r="A48" s="76" t="s">
        <v>50</v>
      </c>
      <c r="B48" s="76"/>
      <c r="C48" s="72">
        <f>COUNTIF(C12:C46,"д")/COUNTA(C12:C46)</f>
        <v>0.40909090909090912</v>
      </c>
      <c r="D48" s="72">
        <f t="shared" ref="D48:M48" si="7">COUNTIF(D12:D46,"д")/COUNTA(D12:D46)</f>
        <v>0.40909090909090912</v>
      </c>
      <c r="E48" s="72">
        <f t="shared" si="7"/>
        <v>0.18181818181818182</v>
      </c>
      <c r="F48" s="72">
        <f t="shared" si="7"/>
        <v>0.40909090909090912</v>
      </c>
      <c r="G48" s="72">
        <f t="shared" si="7"/>
        <v>0.40909090909090912</v>
      </c>
      <c r="H48" s="72">
        <f t="shared" si="7"/>
        <v>0.40909090909090912</v>
      </c>
      <c r="I48" s="72">
        <f t="shared" si="7"/>
        <v>0</v>
      </c>
      <c r="J48" s="72">
        <f t="shared" si="7"/>
        <v>0</v>
      </c>
      <c r="K48" s="72">
        <f t="shared" si="7"/>
        <v>0.40909090909090912</v>
      </c>
      <c r="L48" s="72">
        <f t="shared" si="7"/>
        <v>0.40909090909090912</v>
      </c>
      <c r="M48" s="72">
        <f t="shared" si="7"/>
        <v>0.40909090909090912</v>
      </c>
      <c r="N48" s="87" t="s">
        <v>42</v>
      </c>
      <c r="O48" s="88"/>
      <c r="P48" s="88"/>
      <c r="Q48" s="88"/>
      <c r="R48" s="89"/>
    </row>
    <row r="49" spans="1:18">
      <c r="A49" s="76" t="s">
        <v>51</v>
      </c>
      <c r="B49" s="76"/>
      <c r="C49" s="72">
        <f>COUNTIF(C13:C47,"в")/COUNTA(C13:C47)</f>
        <v>0</v>
      </c>
      <c r="D49" s="72">
        <f t="shared" ref="D49:M49" si="8">COUNTIF(D13:D47,"в")/COUNTA(D13:D47)</f>
        <v>0</v>
      </c>
      <c r="E49" s="72">
        <f t="shared" si="8"/>
        <v>0.34782608695652173</v>
      </c>
      <c r="F49" s="72">
        <f t="shared" si="8"/>
        <v>0</v>
      </c>
      <c r="G49" s="72">
        <f t="shared" si="8"/>
        <v>0</v>
      </c>
      <c r="H49" s="72">
        <f t="shared" si="8"/>
        <v>0</v>
      </c>
      <c r="I49" s="72">
        <f t="shared" si="8"/>
        <v>0</v>
      </c>
      <c r="J49" s="72">
        <f t="shared" si="8"/>
        <v>0</v>
      </c>
      <c r="K49" s="72">
        <f t="shared" si="8"/>
        <v>0</v>
      </c>
      <c r="L49" s="72">
        <f t="shared" si="8"/>
        <v>0</v>
      </c>
      <c r="M49" s="72">
        <f t="shared" si="8"/>
        <v>0</v>
      </c>
      <c r="N49" s="77" t="s">
        <v>43</v>
      </c>
      <c r="O49" s="78"/>
      <c r="P49" s="78"/>
      <c r="Q49" s="78"/>
      <c r="R49" s="79"/>
    </row>
    <row r="50" spans="1:18">
      <c r="A50" s="80" t="s">
        <v>52</v>
      </c>
      <c r="B50" s="80"/>
      <c r="C50" s="72">
        <f>SUM(C47:C49)</f>
        <v>0.86363636363636365</v>
      </c>
      <c r="D50" s="72">
        <f t="shared" ref="D50:M50" si="9">SUM(D47:D49)</f>
        <v>0.86363636363636365</v>
      </c>
      <c r="E50" s="72">
        <f t="shared" si="9"/>
        <v>0.84782608695652173</v>
      </c>
      <c r="F50" s="72">
        <f t="shared" si="9"/>
        <v>0.86363636363636365</v>
      </c>
      <c r="G50" s="72">
        <f t="shared" si="9"/>
        <v>0.86363636363636365</v>
      </c>
      <c r="H50" s="72">
        <f t="shared" si="9"/>
        <v>0.86363636363636365</v>
      </c>
      <c r="I50" s="72">
        <f t="shared" si="9"/>
        <v>0.68181818181818177</v>
      </c>
      <c r="J50" s="72">
        <f t="shared" si="9"/>
        <v>0.68181818181818177</v>
      </c>
      <c r="K50" s="72">
        <f t="shared" si="9"/>
        <v>0.86363636363636365</v>
      </c>
      <c r="L50" s="72">
        <f t="shared" si="9"/>
        <v>0.86363636363636365</v>
      </c>
      <c r="M50" s="72">
        <f t="shared" si="9"/>
        <v>0.86363636363636365</v>
      </c>
      <c r="N50" s="16" t="s">
        <v>44</v>
      </c>
      <c r="O50" s="16" t="s">
        <v>45</v>
      </c>
      <c r="P50" s="16" t="s">
        <v>46</v>
      </c>
      <c r="Q50" s="16" t="s">
        <v>47</v>
      </c>
      <c r="R50" s="17" t="s">
        <v>39</v>
      </c>
    </row>
    <row r="51" spans="1:18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73">
        <f>AVERAGE(N11:N45)</f>
        <v>0.13223140495867769</v>
      </c>
      <c r="O51" s="73">
        <f t="shared" ref="O51:R51" si="10">AVERAGE(O11:O45)</f>
        <v>0.44214876033057848</v>
      </c>
      <c r="P51" s="73">
        <f t="shared" si="10"/>
        <v>0.26446280991735532</v>
      </c>
      <c r="Q51" s="73">
        <f t="shared" si="10"/>
        <v>0</v>
      </c>
      <c r="R51" s="73">
        <f t="shared" si="10"/>
        <v>0.70661157024793375</v>
      </c>
    </row>
    <row r="56" spans="1:18" ht="15.75">
      <c r="A56" s="1" t="s">
        <v>4</v>
      </c>
      <c r="C56" s="5" t="s">
        <v>74</v>
      </c>
    </row>
    <row r="57" spans="1:18">
      <c r="A57" s="90" t="s">
        <v>5</v>
      </c>
      <c r="B57" s="92" t="s">
        <v>6</v>
      </c>
      <c r="C57" s="115" t="s">
        <v>237</v>
      </c>
      <c r="D57" s="118"/>
      <c r="E57" s="118"/>
      <c r="F57" s="141" t="s">
        <v>238</v>
      </c>
      <c r="G57" s="133"/>
      <c r="H57" s="133"/>
      <c r="I57" s="115" t="s">
        <v>245</v>
      </c>
      <c r="J57" s="98"/>
      <c r="K57" s="98"/>
      <c r="L57" s="98"/>
      <c r="M57" s="98"/>
      <c r="N57" s="101" t="s">
        <v>33</v>
      </c>
      <c r="O57" s="101"/>
      <c r="P57" s="101"/>
      <c r="Q57" s="101"/>
      <c r="R57" s="101"/>
    </row>
    <row r="58" spans="1:18">
      <c r="A58" s="90"/>
      <c r="B58" s="93"/>
      <c r="C58" s="98"/>
      <c r="D58" s="98"/>
      <c r="E58" s="98"/>
      <c r="F58" s="108" t="s">
        <v>239</v>
      </c>
      <c r="G58" s="108" t="s">
        <v>240</v>
      </c>
      <c r="H58" s="108" t="s">
        <v>241</v>
      </c>
      <c r="I58" s="98"/>
      <c r="J58" s="98"/>
      <c r="K58" s="98"/>
      <c r="L58" s="98"/>
      <c r="M58" s="98"/>
      <c r="N58" s="89" t="s">
        <v>34</v>
      </c>
      <c r="O58" s="89"/>
      <c r="P58" s="89"/>
      <c r="Q58" s="89"/>
      <c r="R58" s="89"/>
    </row>
    <row r="59" spans="1:18">
      <c r="A59" s="90"/>
      <c r="B59" s="93"/>
      <c r="C59" s="108" t="s">
        <v>242</v>
      </c>
      <c r="D59" s="108" t="s">
        <v>243</v>
      </c>
      <c r="E59" s="108" t="s">
        <v>244</v>
      </c>
      <c r="F59" s="133"/>
      <c r="G59" s="133"/>
      <c r="H59" s="133"/>
      <c r="I59" s="118" t="s">
        <v>246</v>
      </c>
      <c r="J59" s="118" t="s">
        <v>247</v>
      </c>
      <c r="K59" s="118" t="s">
        <v>248</v>
      </c>
      <c r="L59" s="118" t="s">
        <v>249</v>
      </c>
      <c r="M59" s="118" t="s">
        <v>250</v>
      </c>
      <c r="N59" s="102" t="s">
        <v>35</v>
      </c>
      <c r="O59" s="102" t="s">
        <v>36</v>
      </c>
      <c r="P59" s="102" t="s">
        <v>37</v>
      </c>
      <c r="Q59" s="102" t="s">
        <v>38</v>
      </c>
      <c r="R59" s="103" t="s">
        <v>39</v>
      </c>
    </row>
    <row r="60" spans="1:18">
      <c r="A60" s="90"/>
      <c r="B60" s="93"/>
      <c r="C60" s="98"/>
      <c r="D60" s="98"/>
      <c r="E60" s="98"/>
      <c r="F60" s="133"/>
      <c r="G60" s="133"/>
      <c r="H60" s="133"/>
      <c r="I60" s="118"/>
      <c r="J60" s="118"/>
      <c r="K60" s="118"/>
      <c r="L60" s="118"/>
      <c r="M60" s="118"/>
      <c r="N60" s="102"/>
      <c r="O60" s="102"/>
      <c r="P60" s="102"/>
      <c r="Q60" s="102"/>
      <c r="R60" s="103"/>
    </row>
    <row r="61" spans="1:18" ht="15.75" thickBot="1">
      <c r="A61" s="91"/>
      <c r="B61" s="93"/>
      <c r="C61" s="98"/>
      <c r="D61" s="98"/>
      <c r="E61" s="98"/>
      <c r="F61" s="133"/>
      <c r="G61" s="133"/>
      <c r="H61" s="133"/>
      <c r="I61" s="118"/>
      <c r="J61" s="118"/>
      <c r="K61" s="118"/>
      <c r="L61" s="118"/>
      <c r="M61" s="118"/>
      <c r="N61" s="102"/>
      <c r="O61" s="102"/>
      <c r="P61" s="102"/>
      <c r="Q61" s="102"/>
      <c r="R61" s="103"/>
    </row>
    <row r="62" spans="1:18" ht="15.75" thickBot="1">
      <c r="A62" s="7">
        <v>1</v>
      </c>
      <c r="B62" s="62" t="s">
        <v>363</v>
      </c>
      <c r="C62" s="8" t="s">
        <v>387</v>
      </c>
      <c r="D62" s="8" t="s">
        <v>387</v>
      </c>
      <c r="E62" s="8" t="s">
        <v>387</v>
      </c>
      <c r="F62" s="8" t="s">
        <v>387</v>
      </c>
      <c r="G62" s="8" t="s">
        <v>360</v>
      </c>
      <c r="H62" s="8" t="s">
        <v>387</v>
      </c>
      <c r="I62" s="8" t="s">
        <v>360</v>
      </c>
      <c r="J62" s="8" t="s">
        <v>360</v>
      </c>
      <c r="K62" s="8" t="s">
        <v>387</v>
      </c>
      <c r="L62" s="8" t="s">
        <v>387</v>
      </c>
      <c r="M62" s="8" t="s">
        <v>387</v>
      </c>
      <c r="N62" s="70">
        <f>COUNTIF(C62:M62,"н")/COUNTA(C62:M62)</f>
        <v>0</v>
      </c>
      <c r="O62" s="70">
        <f>COUNTIF(D62:N62,"с")/COUNTA(D62:N62)</f>
        <v>0</v>
      </c>
      <c r="P62" s="70">
        <f>COUNTIF(E62:O62,"д")/COUNTA(E62:O62)</f>
        <v>0.27272727272727271</v>
      </c>
      <c r="Q62" s="70">
        <f>COUNTIF(F62:P62,"в")/COUNTA(F62:P62)</f>
        <v>0.45454545454545453</v>
      </c>
      <c r="R62" s="71">
        <f>SUM(O62:Q62)</f>
        <v>0.72727272727272729</v>
      </c>
    </row>
    <row r="63" spans="1:18" ht="15.75" thickBot="1">
      <c r="A63" s="9">
        <v>2</v>
      </c>
      <c r="B63" s="63" t="s">
        <v>364</v>
      </c>
      <c r="C63" s="8" t="s">
        <v>360</v>
      </c>
      <c r="D63" s="8" t="s">
        <v>360</v>
      </c>
      <c r="E63" s="8" t="s">
        <v>360</v>
      </c>
      <c r="F63" s="8" t="s">
        <v>360</v>
      </c>
      <c r="G63" s="8" t="s">
        <v>360</v>
      </c>
      <c r="H63" s="8" t="s">
        <v>360</v>
      </c>
      <c r="I63" s="8" t="s">
        <v>360</v>
      </c>
      <c r="J63" s="8" t="s">
        <v>360</v>
      </c>
      <c r="K63" s="8" t="s">
        <v>360</v>
      </c>
      <c r="L63" s="8" t="s">
        <v>360</v>
      </c>
      <c r="M63" s="8" t="s">
        <v>360</v>
      </c>
      <c r="N63" s="70"/>
      <c r="O63" s="70"/>
      <c r="P63" s="70"/>
      <c r="Q63" s="70"/>
      <c r="R63" s="71"/>
    </row>
    <row r="64" spans="1:18" ht="15.75" thickBot="1">
      <c r="A64" s="7">
        <v>3</v>
      </c>
      <c r="B64" s="63" t="s">
        <v>365</v>
      </c>
      <c r="C64" s="8" t="s">
        <v>360</v>
      </c>
      <c r="D64" s="8" t="s">
        <v>360</v>
      </c>
      <c r="E64" s="8" t="s">
        <v>387</v>
      </c>
      <c r="F64" s="8" t="s">
        <v>360</v>
      </c>
      <c r="G64" s="8" t="s">
        <v>360</v>
      </c>
      <c r="H64" s="8" t="s">
        <v>360</v>
      </c>
      <c r="I64" s="8" t="s">
        <v>360</v>
      </c>
      <c r="J64" s="8" t="s">
        <v>360</v>
      </c>
      <c r="K64" s="8" t="s">
        <v>360</v>
      </c>
      <c r="L64" s="8" t="s">
        <v>360</v>
      </c>
      <c r="M64" s="8" t="s">
        <v>360</v>
      </c>
      <c r="N64" s="70">
        <f t="shared" ref="N64:N70" si="11">COUNTIF(C64:M64,"н")/COUNTA(C64:M64)</f>
        <v>0</v>
      </c>
      <c r="O64" s="70">
        <f t="shared" ref="O64:O70" si="12">COUNTIF(D64:N64,"с")/COUNTA(D64:N64)</f>
        <v>0</v>
      </c>
      <c r="P64" s="70">
        <f t="shared" ref="P64:P70" si="13">COUNTIF(E64:O64,"д")/COUNTA(E64:O64)</f>
        <v>0.72727272727272729</v>
      </c>
      <c r="Q64" s="70">
        <f t="shared" ref="Q64:Q70" si="14">COUNTIF(F64:P64,"в")/COUNTA(F64:P64)</f>
        <v>0</v>
      </c>
      <c r="R64" s="71">
        <f t="shared" ref="R64:R70" si="15">SUM(O64:Q64)</f>
        <v>0.72727272727272729</v>
      </c>
    </row>
    <row r="65" spans="1:18" ht="15.75" thickBot="1">
      <c r="A65" s="9">
        <v>4</v>
      </c>
      <c r="B65" s="63" t="s">
        <v>366</v>
      </c>
      <c r="C65" s="8" t="s">
        <v>387</v>
      </c>
      <c r="D65" s="8" t="s">
        <v>387</v>
      </c>
      <c r="E65" s="8" t="s">
        <v>387</v>
      </c>
      <c r="F65" s="8" t="s">
        <v>387</v>
      </c>
      <c r="G65" s="8" t="s">
        <v>360</v>
      </c>
      <c r="H65" s="8" t="s">
        <v>387</v>
      </c>
      <c r="I65" s="8" t="s">
        <v>360</v>
      </c>
      <c r="J65" s="8" t="s">
        <v>360</v>
      </c>
      <c r="K65" s="8" t="s">
        <v>360</v>
      </c>
      <c r="L65" s="8" t="s">
        <v>387</v>
      </c>
      <c r="M65" s="8" t="s">
        <v>387</v>
      </c>
      <c r="N65" s="70">
        <f t="shared" si="11"/>
        <v>0</v>
      </c>
      <c r="O65" s="70">
        <f t="shared" si="12"/>
        <v>0</v>
      </c>
      <c r="P65" s="70">
        <f t="shared" si="13"/>
        <v>0.36363636363636365</v>
      </c>
      <c r="Q65" s="70">
        <f t="shared" si="14"/>
        <v>0.36363636363636365</v>
      </c>
      <c r="R65" s="71">
        <f t="shared" si="15"/>
        <v>0.72727272727272729</v>
      </c>
    </row>
    <row r="66" spans="1:18" ht="15.75" thickBot="1">
      <c r="A66" s="7">
        <v>5</v>
      </c>
      <c r="B66" s="63" t="s">
        <v>367</v>
      </c>
      <c r="C66" s="8" t="s">
        <v>387</v>
      </c>
      <c r="D66" s="8" t="s">
        <v>387</v>
      </c>
      <c r="E66" s="8" t="s">
        <v>387</v>
      </c>
      <c r="F66" s="8" t="s">
        <v>360</v>
      </c>
      <c r="G66" s="8" t="s">
        <v>360</v>
      </c>
      <c r="H66" s="8" t="s">
        <v>387</v>
      </c>
      <c r="I66" s="8" t="s">
        <v>360</v>
      </c>
      <c r="J66" s="8" t="s">
        <v>360</v>
      </c>
      <c r="K66" s="8" t="s">
        <v>360</v>
      </c>
      <c r="L66" s="8" t="s">
        <v>387</v>
      </c>
      <c r="M66" s="8" t="s">
        <v>387</v>
      </c>
      <c r="N66" s="70">
        <f t="shared" si="11"/>
        <v>0</v>
      </c>
      <c r="O66" s="70">
        <f t="shared" si="12"/>
        <v>0</v>
      </c>
      <c r="P66" s="70">
        <f t="shared" si="13"/>
        <v>0.45454545454545453</v>
      </c>
      <c r="Q66" s="70">
        <f t="shared" si="14"/>
        <v>0.27272727272727271</v>
      </c>
      <c r="R66" s="71">
        <f t="shared" si="15"/>
        <v>0.72727272727272729</v>
      </c>
    </row>
    <row r="67" spans="1:18" ht="15.75" thickBot="1">
      <c r="A67" s="9">
        <v>6</v>
      </c>
      <c r="B67" s="63" t="s">
        <v>368</v>
      </c>
      <c r="C67" s="8" t="s">
        <v>360</v>
      </c>
      <c r="D67" s="8" t="s">
        <v>360</v>
      </c>
      <c r="E67" s="8" t="s">
        <v>360</v>
      </c>
      <c r="F67" s="8" t="s">
        <v>360</v>
      </c>
      <c r="G67" s="8" t="s">
        <v>360</v>
      </c>
      <c r="H67" s="8" t="s">
        <v>360</v>
      </c>
      <c r="I67" s="8" t="s">
        <v>360</v>
      </c>
      <c r="J67" s="8" t="s">
        <v>361</v>
      </c>
      <c r="K67" s="8" t="s">
        <v>360</v>
      </c>
      <c r="L67" s="8" t="s">
        <v>360</v>
      </c>
      <c r="M67" s="8" t="s">
        <v>360</v>
      </c>
      <c r="N67" s="70">
        <f t="shared" si="11"/>
        <v>0</v>
      </c>
      <c r="O67" s="70">
        <f t="shared" si="12"/>
        <v>9.0909090909090912E-2</v>
      </c>
      <c r="P67" s="70">
        <f t="shared" si="13"/>
        <v>0.72727272727272729</v>
      </c>
      <c r="Q67" s="70">
        <f t="shared" si="14"/>
        <v>0</v>
      </c>
      <c r="R67" s="71">
        <f t="shared" si="15"/>
        <v>0.81818181818181823</v>
      </c>
    </row>
    <row r="68" spans="1:18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361</v>
      </c>
      <c r="K68" s="8" t="s">
        <v>360</v>
      </c>
      <c r="L68" s="8" t="s">
        <v>360</v>
      </c>
      <c r="M68" s="8" t="s">
        <v>360</v>
      </c>
      <c r="N68" s="70">
        <f t="shared" si="11"/>
        <v>0</v>
      </c>
      <c r="O68" s="70">
        <f t="shared" si="12"/>
        <v>9.0909090909090912E-2</v>
      </c>
      <c r="P68" s="70">
        <f t="shared" si="13"/>
        <v>0.72727272727272729</v>
      </c>
      <c r="Q68" s="70">
        <f t="shared" si="14"/>
        <v>0</v>
      </c>
      <c r="R68" s="71">
        <f t="shared" si="15"/>
        <v>0.81818181818181823</v>
      </c>
    </row>
    <row r="69" spans="1:18" ht="15.75" thickBot="1">
      <c r="A69" s="9">
        <v>8</v>
      </c>
      <c r="B69" s="63" t="s">
        <v>370</v>
      </c>
      <c r="C69" s="8" t="s">
        <v>362</v>
      </c>
      <c r="D69" s="8" t="s">
        <v>362</v>
      </c>
      <c r="E69" s="8" t="s">
        <v>362</v>
      </c>
      <c r="F69" s="8" t="s">
        <v>362</v>
      </c>
      <c r="G69" s="8" t="s">
        <v>362</v>
      </c>
      <c r="H69" s="8" t="s">
        <v>362</v>
      </c>
      <c r="I69" s="8" t="s">
        <v>362</v>
      </c>
      <c r="J69" s="8" t="s">
        <v>362</v>
      </c>
      <c r="K69" s="8" t="s">
        <v>362</v>
      </c>
      <c r="L69" s="8" t="s">
        <v>362</v>
      </c>
      <c r="M69" s="8" t="s">
        <v>362</v>
      </c>
      <c r="N69" s="70">
        <f t="shared" si="11"/>
        <v>1</v>
      </c>
      <c r="O69" s="70">
        <f t="shared" si="12"/>
        <v>0</v>
      </c>
      <c r="P69" s="70">
        <f t="shared" si="13"/>
        <v>0</v>
      </c>
      <c r="Q69" s="70">
        <f t="shared" si="14"/>
        <v>0</v>
      </c>
      <c r="R69" s="71">
        <f t="shared" si="15"/>
        <v>0</v>
      </c>
    </row>
    <row r="70" spans="1:18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70">
        <f t="shared" si="11"/>
        <v>0</v>
      </c>
      <c r="O70" s="70">
        <f t="shared" si="12"/>
        <v>0</v>
      </c>
      <c r="P70" s="70">
        <f t="shared" si="13"/>
        <v>0</v>
      </c>
      <c r="Q70" s="70">
        <f t="shared" si="14"/>
        <v>0</v>
      </c>
      <c r="R70" s="71">
        <f t="shared" si="15"/>
        <v>0</v>
      </c>
    </row>
    <row r="71" spans="1:18" ht="15.75" thickBot="1">
      <c r="A71" s="9">
        <v>10</v>
      </c>
      <c r="B71" s="63" t="s">
        <v>372</v>
      </c>
      <c r="C71" s="8" t="s">
        <v>387</v>
      </c>
      <c r="D71" s="8" t="s">
        <v>387</v>
      </c>
      <c r="E71" s="8" t="s">
        <v>387</v>
      </c>
      <c r="F71" s="8" t="s">
        <v>387</v>
      </c>
      <c r="G71" s="8" t="s">
        <v>360</v>
      </c>
      <c r="H71" s="8" t="s">
        <v>387</v>
      </c>
      <c r="I71" s="8" t="s">
        <v>360</v>
      </c>
      <c r="J71" s="8" t="s">
        <v>360</v>
      </c>
      <c r="K71" s="8" t="s">
        <v>360</v>
      </c>
      <c r="L71" s="8" t="s">
        <v>387</v>
      </c>
      <c r="M71" s="8" t="s">
        <v>387</v>
      </c>
      <c r="N71" s="70">
        <f t="shared" ref="N71:N87" si="16">COUNTIF(C71:M71,"н")/COUNTA(C71:M71)</f>
        <v>0</v>
      </c>
      <c r="O71" s="70">
        <f t="shared" ref="O71:O87" si="17">COUNTIF(D71:N71,"с")/COUNTA(D71:N71)</f>
        <v>0</v>
      </c>
      <c r="P71" s="70">
        <f t="shared" ref="P71:P87" si="18">COUNTIF(E71:O71,"д")/COUNTA(E71:O71)</f>
        <v>0.36363636363636365</v>
      </c>
      <c r="Q71" s="70">
        <f t="shared" ref="Q71:Q87" si="19">COUNTIF(F71:P71,"в")/COUNTA(F71:P71)</f>
        <v>0.36363636363636365</v>
      </c>
      <c r="R71" s="71">
        <f t="shared" ref="R71:R87" si="20">SUM(O71:Q71)</f>
        <v>0.72727272727272729</v>
      </c>
    </row>
    <row r="72" spans="1:18" ht="15.75" thickBot="1">
      <c r="A72" s="7">
        <v>11</v>
      </c>
      <c r="B72" s="63" t="s">
        <v>373</v>
      </c>
      <c r="C72" s="8" t="s">
        <v>387</v>
      </c>
      <c r="D72" s="8" t="s">
        <v>387</v>
      </c>
      <c r="E72" s="8" t="s">
        <v>387</v>
      </c>
      <c r="F72" s="8" t="s">
        <v>360</v>
      </c>
      <c r="G72" s="8" t="s">
        <v>360</v>
      </c>
      <c r="H72" s="8" t="s">
        <v>360</v>
      </c>
      <c r="I72" s="8" t="s">
        <v>360</v>
      </c>
      <c r="J72" s="8" t="s">
        <v>360</v>
      </c>
      <c r="K72" s="8" t="s">
        <v>360</v>
      </c>
      <c r="L72" s="8" t="s">
        <v>387</v>
      </c>
      <c r="M72" s="8" t="s">
        <v>387</v>
      </c>
      <c r="N72" s="70">
        <f t="shared" si="16"/>
        <v>0</v>
      </c>
      <c r="O72" s="70">
        <f t="shared" si="17"/>
        <v>0</v>
      </c>
      <c r="P72" s="70">
        <f t="shared" si="18"/>
        <v>0.54545454545454541</v>
      </c>
      <c r="Q72" s="70">
        <f t="shared" si="19"/>
        <v>0.18181818181818182</v>
      </c>
      <c r="R72" s="71">
        <f t="shared" si="20"/>
        <v>0.72727272727272729</v>
      </c>
    </row>
    <row r="73" spans="1:18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387</v>
      </c>
      <c r="F73" s="8" t="s">
        <v>387</v>
      </c>
      <c r="G73" s="8" t="s">
        <v>360</v>
      </c>
      <c r="H73" s="8" t="s">
        <v>387</v>
      </c>
      <c r="I73" s="8" t="s">
        <v>360</v>
      </c>
      <c r="J73" s="8" t="s">
        <v>360</v>
      </c>
      <c r="K73" s="8" t="s">
        <v>360</v>
      </c>
      <c r="L73" s="8" t="s">
        <v>387</v>
      </c>
      <c r="M73" s="8" t="s">
        <v>387</v>
      </c>
      <c r="N73" s="70">
        <f t="shared" si="16"/>
        <v>0</v>
      </c>
      <c r="O73" s="70">
        <f t="shared" si="17"/>
        <v>0</v>
      </c>
      <c r="P73" s="70">
        <f t="shared" si="18"/>
        <v>0.36363636363636365</v>
      </c>
      <c r="Q73" s="70">
        <f t="shared" si="19"/>
        <v>0.36363636363636365</v>
      </c>
      <c r="R73" s="71">
        <f t="shared" si="20"/>
        <v>0.72727272727272729</v>
      </c>
    </row>
    <row r="74" spans="1:18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360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361</v>
      </c>
      <c r="K74" s="8" t="s">
        <v>360</v>
      </c>
      <c r="L74" s="8" t="s">
        <v>360</v>
      </c>
      <c r="M74" s="8" t="s">
        <v>360</v>
      </c>
      <c r="N74" s="70">
        <f t="shared" si="16"/>
        <v>0</v>
      </c>
      <c r="O74" s="70">
        <f t="shared" si="17"/>
        <v>9.0909090909090912E-2</v>
      </c>
      <c r="P74" s="70">
        <f t="shared" si="18"/>
        <v>0.72727272727272729</v>
      </c>
      <c r="Q74" s="70">
        <f t="shared" si="19"/>
        <v>0</v>
      </c>
      <c r="R74" s="71">
        <f t="shared" si="20"/>
        <v>0.81818181818181823</v>
      </c>
    </row>
    <row r="75" spans="1:18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70">
        <f t="shared" si="16"/>
        <v>0</v>
      </c>
      <c r="O75" s="70">
        <f t="shared" si="17"/>
        <v>0</v>
      </c>
      <c r="P75" s="70">
        <f t="shared" si="18"/>
        <v>0.81818181818181823</v>
      </c>
      <c r="Q75" s="70">
        <f t="shared" si="19"/>
        <v>0</v>
      </c>
      <c r="R75" s="71">
        <f t="shared" si="20"/>
        <v>0.81818181818181823</v>
      </c>
    </row>
    <row r="76" spans="1:18" ht="15.75" thickBot="1">
      <c r="A76" s="7">
        <v>15</v>
      </c>
      <c r="B76" s="63" t="s">
        <v>377</v>
      </c>
      <c r="C76" s="8" t="s">
        <v>387</v>
      </c>
      <c r="D76" s="8" t="s">
        <v>387</v>
      </c>
      <c r="E76" s="8" t="s">
        <v>387</v>
      </c>
      <c r="F76" s="8" t="s">
        <v>387</v>
      </c>
      <c r="G76" s="8" t="s">
        <v>360</v>
      </c>
      <c r="H76" s="8" t="s">
        <v>387</v>
      </c>
      <c r="I76" s="8" t="s">
        <v>360</v>
      </c>
      <c r="J76" s="8" t="s">
        <v>360</v>
      </c>
      <c r="K76" s="8" t="s">
        <v>387</v>
      </c>
      <c r="L76" s="8" t="s">
        <v>387</v>
      </c>
      <c r="M76" s="8" t="s">
        <v>387</v>
      </c>
      <c r="N76" s="70">
        <f t="shared" si="16"/>
        <v>0</v>
      </c>
      <c r="O76" s="70">
        <f t="shared" si="17"/>
        <v>0</v>
      </c>
      <c r="P76" s="70">
        <f t="shared" si="18"/>
        <v>0.27272727272727271</v>
      </c>
      <c r="Q76" s="70">
        <f t="shared" si="19"/>
        <v>0.45454545454545453</v>
      </c>
      <c r="R76" s="71">
        <f t="shared" si="20"/>
        <v>0.72727272727272729</v>
      </c>
    </row>
    <row r="77" spans="1:18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70">
        <f t="shared" si="16"/>
        <v>0</v>
      </c>
      <c r="O77" s="70">
        <f t="shared" si="17"/>
        <v>0</v>
      </c>
      <c r="P77" s="70">
        <f t="shared" si="18"/>
        <v>0.81818181818181823</v>
      </c>
      <c r="Q77" s="70">
        <f t="shared" si="19"/>
        <v>0</v>
      </c>
      <c r="R77" s="71">
        <f t="shared" si="20"/>
        <v>0.81818181818181823</v>
      </c>
    </row>
    <row r="78" spans="1:18" ht="15.75" thickBot="1">
      <c r="A78" s="7">
        <v>17</v>
      </c>
      <c r="B78" s="63" t="s">
        <v>379</v>
      </c>
      <c r="C78" s="8" t="s">
        <v>360</v>
      </c>
      <c r="D78" s="8" t="s">
        <v>360</v>
      </c>
      <c r="E78" s="8" t="s">
        <v>387</v>
      </c>
      <c r="F78" s="8" t="s">
        <v>360</v>
      </c>
      <c r="G78" s="8" t="s">
        <v>360</v>
      </c>
      <c r="H78" s="8" t="s">
        <v>387</v>
      </c>
      <c r="I78" s="8" t="s">
        <v>360</v>
      </c>
      <c r="J78" s="8" t="s">
        <v>360</v>
      </c>
      <c r="K78" s="8" t="s">
        <v>387</v>
      </c>
      <c r="L78" s="8" t="s">
        <v>360</v>
      </c>
      <c r="M78" s="8" t="s">
        <v>360</v>
      </c>
      <c r="N78" s="70">
        <f t="shared" si="16"/>
        <v>0</v>
      </c>
      <c r="O78" s="70">
        <f t="shared" si="17"/>
        <v>0</v>
      </c>
      <c r="P78" s="70">
        <f t="shared" si="18"/>
        <v>0.54545454545454541</v>
      </c>
      <c r="Q78" s="70">
        <f t="shared" si="19"/>
        <v>0.18181818181818182</v>
      </c>
      <c r="R78" s="71">
        <f t="shared" si="20"/>
        <v>0.72727272727272729</v>
      </c>
    </row>
    <row r="79" spans="1:18" ht="15.75" thickBot="1">
      <c r="A79" s="9">
        <v>18</v>
      </c>
      <c r="B79" s="63" t="s">
        <v>380</v>
      </c>
      <c r="C79" s="8" t="s">
        <v>387</v>
      </c>
      <c r="D79" s="8" t="s">
        <v>387</v>
      </c>
      <c r="E79" s="8" t="s">
        <v>387</v>
      </c>
      <c r="F79" s="8" t="s">
        <v>360</v>
      </c>
      <c r="G79" s="8" t="s">
        <v>360</v>
      </c>
      <c r="H79" s="8" t="s">
        <v>387</v>
      </c>
      <c r="I79" s="8" t="s">
        <v>360</v>
      </c>
      <c r="J79" s="8" t="s">
        <v>360</v>
      </c>
      <c r="K79" s="8" t="s">
        <v>387</v>
      </c>
      <c r="L79" s="8" t="s">
        <v>360</v>
      </c>
      <c r="M79" s="8" t="s">
        <v>360</v>
      </c>
      <c r="N79" s="70">
        <f t="shared" si="16"/>
        <v>0</v>
      </c>
      <c r="O79" s="70">
        <f t="shared" si="17"/>
        <v>0</v>
      </c>
      <c r="P79" s="70">
        <f t="shared" si="18"/>
        <v>0.54545454545454541</v>
      </c>
      <c r="Q79" s="70">
        <f t="shared" si="19"/>
        <v>0.18181818181818182</v>
      </c>
      <c r="R79" s="71">
        <f t="shared" si="20"/>
        <v>0.72727272727272729</v>
      </c>
    </row>
    <row r="80" spans="1:18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70">
        <f t="shared" si="16"/>
        <v>0</v>
      </c>
      <c r="O80" s="70">
        <f t="shared" si="17"/>
        <v>0</v>
      </c>
      <c r="P80" s="70">
        <f t="shared" si="18"/>
        <v>0</v>
      </c>
      <c r="Q80" s="70">
        <f t="shared" si="19"/>
        <v>0</v>
      </c>
      <c r="R80" s="71">
        <f t="shared" si="20"/>
        <v>0</v>
      </c>
    </row>
    <row r="81" spans="1:18" ht="15.75" thickBot="1">
      <c r="A81" s="9">
        <v>20</v>
      </c>
      <c r="B81" s="63" t="s">
        <v>382</v>
      </c>
      <c r="C81" s="8" t="s">
        <v>361</v>
      </c>
      <c r="D81" s="8" t="s">
        <v>361</v>
      </c>
      <c r="E81" s="8" t="s">
        <v>361</v>
      </c>
      <c r="F81" s="8" t="s">
        <v>361</v>
      </c>
      <c r="G81" s="8" t="s">
        <v>361</v>
      </c>
      <c r="H81" s="8" t="s">
        <v>361</v>
      </c>
      <c r="I81" s="8" t="s">
        <v>361</v>
      </c>
      <c r="J81" s="8" t="s">
        <v>361</v>
      </c>
      <c r="K81" s="8" t="s">
        <v>361</v>
      </c>
      <c r="L81" s="8" t="s">
        <v>361</v>
      </c>
      <c r="M81" s="8" t="s">
        <v>361</v>
      </c>
      <c r="N81" s="70">
        <f t="shared" si="16"/>
        <v>0</v>
      </c>
      <c r="O81" s="70">
        <f t="shared" si="17"/>
        <v>0.90909090909090906</v>
      </c>
      <c r="P81" s="70">
        <f t="shared" si="18"/>
        <v>0</v>
      </c>
      <c r="Q81" s="70">
        <f t="shared" si="19"/>
        <v>0</v>
      </c>
      <c r="R81" s="71">
        <f t="shared" si="20"/>
        <v>0.90909090909090906</v>
      </c>
    </row>
    <row r="82" spans="1:18" ht="15.75" thickBot="1">
      <c r="A82" s="7">
        <v>21</v>
      </c>
      <c r="B82" s="63" t="s">
        <v>383</v>
      </c>
      <c r="C82" s="8" t="s">
        <v>361</v>
      </c>
      <c r="D82" s="8" t="s">
        <v>361</v>
      </c>
      <c r="E82" s="8" t="s">
        <v>361</v>
      </c>
      <c r="F82" s="8" t="s">
        <v>361</v>
      </c>
      <c r="G82" s="8" t="s">
        <v>361</v>
      </c>
      <c r="H82" s="8" t="s">
        <v>361</v>
      </c>
      <c r="I82" s="8" t="s">
        <v>361</v>
      </c>
      <c r="J82" s="8" t="s">
        <v>361</v>
      </c>
      <c r="K82" s="8" t="s">
        <v>361</v>
      </c>
      <c r="L82" s="8" t="s">
        <v>361</v>
      </c>
      <c r="M82" s="8" t="s">
        <v>361</v>
      </c>
      <c r="N82" s="70">
        <f t="shared" si="16"/>
        <v>0</v>
      </c>
      <c r="O82" s="70">
        <f t="shared" si="17"/>
        <v>0.90909090909090906</v>
      </c>
      <c r="P82" s="70">
        <f t="shared" si="18"/>
        <v>0</v>
      </c>
      <c r="Q82" s="70">
        <f t="shared" si="19"/>
        <v>0</v>
      </c>
      <c r="R82" s="71">
        <f t="shared" si="20"/>
        <v>0.90909090909090906</v>
      </c>
    </row>
    <row r="83" spans="1:18" ht="15.75" thickBot="1">
      <c r="A83" s="9">
        <v>22</v>
      </c>
      <c r="B83" s="63" t="s">
        <v>384</v>
      </c>
      <c r="C83" s="8" t="s">
        <v>361</v>
      </c>
      <c r="D83" s="8" t="s">
        <v>362</v>
      </c>
      <c r="E83" s="8" t="s">
        <v>361</v>
      </c>
      <c r="F83" s="8" t="s">
        <v>362</v>
      </c>
      <c r="G83" s="8" t="s">
        <v>362</v>
      </c>
      <c r="H83" s="8" t="s">
        <v>362</v>
      </c>
      <c r="I83" s="8" t="s">
        <v>362</v>
      </c>
      <c r="J83" s="8" t="s">
        <v>362</v>
      </c>
      <c r="K83" s="8" t="s">
        <v>362</v>
      </c>
      <c r="L83" s="8" t="s">
        <v>362</v>
      </c>
      <c r="M83" s="8" t="s">
        <v>362</v>
      </c>
      <c r="N83" s="70">
        <f t="shared" si="16"/>
        <v>0.81818181818181823</v>
      </c>
      <c r="O83" s="70">
        <f t="shared" si="17"/>
        <v>9.0909090909090912E-2</v>
      </c>
      <c r="P83" s="70">
        <f t="shared" si="18"/>
        <v>0</v>
      </c>
      <c r="Q83" s="70">
        <f t="shared" si="19"/>
        <v>0</v>
      </c>
      <c r="R83" s="71">
        <f t="shared" si="20"/>
        <v>9.0909090909090912E-2</v>
      </c>
    </row>
    <row r="84" spans="1:18" ht="15.75" thickBot="1">
      <c r="A84" s="7">
        <v>23</v>
      </c>
      <c r="B84" s="63" t="s">
        <v>385</v>
      </c>
      <c r="C84" s="8" t="s">
        <v>360</v>
      </c>
      <c r="D84" s="8" t="s">
        <v>361</v>
      </c>
      <c r="E84" s="8" t="s">
        <v>361</v>
      </c>
      <c r="F84" s="8" t="s">
        <v>361</v>
      </c>
      <c r="G84" s="8" t="s">
        <v>361</v>
      </c>
      <c r="H84" s="8" t="s">
        <v>361</v>
      </c>
      <c r="I84" s="8" t="s">
        <v>360</v>
      </c>
      <c r="J84" s="8" t="s">
        <v>361</v>
      </c>
      <c r="K84" s="8" t="s">
        <v>361</v>
      </c>
      <c r="L84" s="8" t="s">
        <v>361</v>
      </c>
      <c r="M84" s="8" t="s">
        <v>361</v>
      </c>
      <c r="N84" s="70">
        <f t="shared" si="16"/>
        <v>0</v>
      </c>
      <c r="O84" s="70">
        <f t="shared" si="17"/>
        <v>0.81818181818181823</v>
      </c>
      <c r="P84" s="70">
        <f t="shared" si="18"/>
        <v>9.0909090909090912E-2</v>
      </c>
      <c r="Q84" s="70">
        <f t="shared" si="19"/>
        <v>0</v>
      </c>
      <c r="R84" s="71">
        <f t="shared" si="20"/>
        <v>0.90909090909090917</v>
      </c>
    </row>
    <row r="85" spans="1:18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70">
        <f t="shared" si="16"/>
        <v>0</v>
      </c>
      <c r="O85" s="70">
        <f t="shared" si="17"/>
        <v>0</v>
      </c>
      <c r="P85" s="70">
        <f t="shared" si="18"/>
        <v>0</v>
      </c>
      <c r="Q85" s="70">
        <f t="shared" si="19"/>
        <v>0</v>
      </c>
      <c r="R85" s="71">
        <f t="shared" si="20"/>
        <v>0</v>
      </c>
    </row>
    <row r="86" spans="1:18" ht="15.75" thickBot="1">
      <c r="A86" s="7">
        <v>25</v>
      </c>
      <c r="B86" s="63" t="s">
        <v>391</v>
      </c>
      <c r="C86" s="8" t="s">
        <v>361</v>
      </c>
      <c r="D86" s="8" t="s">
        <v>361</v>
      </c>
      <c r="E86" s="8" t="s">
        <v>361</v>
      </c>
      <c r="F86" s="8" t="s">
        <v>361</v>
      </c>
      <c r="G86" s="8" t="s">
        <v>361</v>
      </c>
      <c r="H86" s="8" t="s">
        <v>361</v>
      </c>
      <c r="I86" s="8" t="s">
        <v>361</v>
      </c>
      <c r="J86" s="8" t="s">
        <v>361</v>
      </c>
      <c r="K86" s="8" t="s">
        <v>361</v>
      </c>
      <c r="L86" s="8" t="s">
        <v>361</v>
      </c>
      <c r="M86" s="8" t="s">
        <v>361</v>
      </c>
      <c r="N86" s="14">
        <f t="shared" si="16"/>
        <v>0</v>
      </c>
      <c r="O86" s="14">
        <f t="shared" si="17"/>
        <v>0.90909090909090906</v>
      </c>
      <c r="P86" s="14">
        <f t="shared" si="18"/>
        <v>0</v>
      </c>
      <c r="Q86" s="14">
        <f t="shared" si="19"/>
        <v>0</v>
      </c>
      <c r="R86" s="15">
        <f t="shared" si="20"/>
        <v>0.90909090909090906</v>
      </c>
    </row>
    <row r="87" spans="1:18" ht="15.75" thickBot="1">
      <c r="A87" s="9">
        <v>26</v>
      </c>
      <c r="B87" s="63" t="s">
        <v>392</v>
      </c>
      <c r="C87" s="8" t="s">
        <v>361</v>
      </c>
      <c r="D87" s="8" t="s">
        <v>361</v>
      </c>
      <c r="E87" s="8" t="s">
        <v>361</v>
      </c>
      <c r="F87" s="8" t="s">
        <v>361</v>
      </c>
      <c r="G87" s="8" t="s">
        <v>361</v>
      </c>
      <c r="H87" s="8" t="s">
        <v>361</v>
      </c>
      <c r="I87" s="8" t="s">
        <v>361</v>
      </c>
      <c r="J87" s="8" t="s">
        <v>361</v>
      </c>
      <c r="K87" s="8" t="s">
        <v>361</v>
      </c>
      <c r="L87" s="8" t="s">
        <v>361</v>
      </c>
      <c r="M87" s="8" t="s">
        <v>361</v>
      </c>
      <c r="N87" s="14">
        <f t="shared" si="16"/>
        <v>0</v>
      </c>
      <c r="O87" s="14">
        <f t="shared" si="17"/>
        <v>0.90909090909090906</v>
      </c>
      <c r="P87" s="14">
        <f t="shared" si="18"/>
        <v>0</v>
      </c>
      <c r="Q87" s="14">
        <f t="shared" si="19"/>
        <v>0</v>
      </c>
      <c r="R87" s="15">
        <f t="shared" si="20"/>
        <v>0.90909090909090906</v>
      </c>
    </row>
    <row r="88" spans="1:18">
      <c r="A88" s="7">
        <v>27</v>
      </c>
      <c r="B88" s="23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14"/>
      <c r="O88" s="14"/>
      <c r="P88" s="14"/>
      <c r="Q88" s="14"/>
      <c r="R88" s="15"/>
    </row>
    <row r="89" spans="1:18">
      <c r="A89" s="9">
        <v>28</v>
      </c>
      <c r="B89" s="23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14"/>
      <c r="O89" s="14"/>
      <c r="P89" s="14"/>
      <c r="Q89" s="14"/>
      <c r="R89" s="15"/>
    </row>
    <row r="90" spans="1:18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14"/>
      <c r="O90" s="14"/>
      <c r="P90" s="14"/>
      <c r="Q90" s="14"/>
      <c r="R90" s="15"/>
    </row>
    <row r="91" spans="1:18">
      <c r="A91" s="9">
        <v>30</v>
      </c>
      <c r="B91" s="23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14"/>
      <c r="O91" s="14"/>
      <c r="P91" s="14"/>
      <c r="Q91" s="14"/>
      <c r="R91" s="15"/>
    </row>
    <row r="92" spans="1:18">
      <c r="A92" s="7">
        <v>31</v>
      </c>
      <c r="B92" s="23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14"/>
      <c r="O92" s="14"/>
      <c r="P92" s="14"/>
      <c r="Q92" s="14"/>
      <c r="R92" s="15"/>
    </row>
    <row r="93" spans="1:18">
      <c r="A93" s="9">
        <v>32</v>
      </c>
      <c r="B93" s="23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14"/>
      <c r="O93" s="14"/>
      <c r="P93" s="14"/>
      <c r="Q93" s="14"/>
      <c r="R93" s="15"/>
    </row>
    <row r="94" spans="1:18">
      <c r="A94" s="7">
        <v>33</v>
      </c>
      <c r="B94" s="23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14"/>
      <c r="O94" s="14"/>
      <c r="P94" s="14"/>
      <c r="Q94" s="14"/>
      <c r="R94" s="15"/>
    </row>
    <row r="95" spans="1:18">
      <c r="A95" s="9">
        <v>34</v>
      </c>
      <c r="B95" s="23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14"/>
      <c r="O95" s="14"/>
      <c r="P95" s="14"/>
      <c r="Q95" s="14"/>
      <c r="R95" s="15"/>
    </row>
    <row r="96" spans="1:18">
      <c r="A96" s="7">
        <v>35</v>
      </c>
      <c r="B96" s="23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14"/>
      <c r="O96" s="14"/>
      <c r="P96" s="14"/>
      <c r="Q96" s="14"/>
      <c r="R96" s="15"/>
    </row>
    <row r="97" spans="1:18">
      <c r="A97" s="76" t="s">
        <v>48</v>
      </c>
      <c r="B97" s="76"/>
      <c r="C97" s="72">
        <f>COUNTIF(C62:C96,"н")/COUNTA(C62:C96)</f>
        <v>3.5714285714285712E-2</v>
      </c>
      <c r="D97" s="72">
        <f t="shared" ref="D97:M97" si="21">COUNTIF(D62:D96,"н")/COUNTA(D62:D96)</f>
        <v>8.6956521739130432E-2</v>
      </c>
      <c r="E97" s="72">
        <f t="shared" si="21"/>
        <v>4.3478260869565216E-2</v>
      </c>
      <c r="F97" s="72">
        <f t="shared" si="21"/>
        <v>8.6956521739130432E-2</v>
      </c>
      <c r="G97" s="72">
        <f t="shared" si="21"/>
        <v>8.6956521739130432E-2</v>
      </c>
      <c r="H97" s="72">
        <f t="shared" si="21"/>
        <v>8.6956521739130432E-2</v>
      </c>
      <c r="I97" s="72">
        <f t="shared" si="21"/>
        <v>8.6956521739130432E-2</v>
      </c>
      <c r="J97" s="72">
        <f t="shared" si="21"/>
        <v>8.6956521739130432E-2</v>
      </c>
      <c r="K97" s="72">
        <f t="shared" si="21"/>
        <v>8.6956521739130432E-2</v>
      </c>
      <c r="L97" s="72">
        <f t="shared" si="21"/>
        <v>8.6956521739130432E-2</v>
      </c>
      <c r="M97" s="72">
        <f t="shared" si="21"/>
        <v>8.6956521739130432E-2</v>
      </c>
      <c r="N97" s="82" t="s">
        <v>40</v>
      </c>
      <c r="O97" s="83"/>
      <c r="P97" s="83"/>
      <c r="Q97" s="83"/>
      <c r="R97" s="84"/>
    </row>
    <row r="98" spans="1:18">
      <c r="A98" s="76" t="s">
        <v>49</v>
      </c>
      <c r="B98" s="76"/>
      <c r="C98" s="72">
        <f>COUNTIF(C62:C96,"с")/COUNTA(C62:C96)</f>
        <v>0.17857142857142858</v>
      </c>
      <c r="D98" s="72">
        <f t="shared" ref="D98:M98" si="22">COUNTIF(D62:D96,"с")/COUNTA(D62:D96)</f>
        <v>0.21739130434782608</v>
      </c>
      <c r="E98" s="72">
        <f t="shared" si="22"/>
        <v>0.2608695652173913</v>
      </c>
      <c r="F98" s="72">
        <f t="shared" si="22"/>
        <v>0.21739130434782608</v>
      </c>
      <c r="G98" s="72">
        <f t="shared" si="22"/>
        <v>0.21739130434782608</v>
      </c>
      <c r="H98" s="72">
        <f t="shared" si="22"/>
        <v>0.21739130434782608</v>
      </c>
      <c r="I98" s="72">
        <f t="shared" si="22"/>
        <v>0.17391304347826086</v>
      </c>
      <c r="J98" s="72">
        <f t="shared" si="22"/>
        <v>0.34782608695652173</v>
      </c>
      <c r="K98" s="72">
        <f t="shared" si="22"/>
        <v>0.21739130434782608</v>
      </c>
      <c r="L98" s="72">
        <f t="shared" si="22"/>
        <v>0.21739130434782608</v>
      </c>
      <c r="M98" s="72">
        <f t="shared" si="22"/>
        <v>0.21739130434782608</v>
      </c>
      <c r="N98" s="85" t="s">
        <v>41</v>
      </c>
      <c r="O98" s="86"/>
      <c r="P98" s="86"/>
      <c r="Q98" s="86"/>
      <c r="R98" s="79"/>
    </row>
    <row r="99" spans="1:18">
      <c r="A99" s="76" t="s">
        <v>50</v>
      </c>
      <c r="B99" s="76"/>
      <c r="C99" s="72">
        <f>COUNTIF(C63:C97,"д")/COUNTA(C63:C97)</f>
        <v>0.32142857142857145</v>
      </c>
      <c r="D99" s="72">
        <f t="shared" ref="D99:M99" si="23">COUNTIF(D63:D97,"д")/COUNTA(D63:D97)</f>
        <v>0.34782608695652173</v>
      </c>
      <c r="E99" s="72">
        <f t="shared" si="23"/>
        <v>0.2608695652173913</v>
      </c>
      <c r="F99" s="72">
        <f t="shared" si="23"/>
        <v>0.47826086956521741</v>
      </c>
      <c r="G99" s="72">
        <f t="shared" si="23"/>
        <v>0.65217391304347827</v>
      </c>
      <c r="H99" s="72">
        <f t="shared" si="23"/>
        <v>0.34782608695652173</v>
      </c>
      <c r="I99" s="72">
        <f t="shared" si="23"/>
        <v>0.69565217391304346</v>
      </c>
      <c r="J99" s="72">
        <f t="shared" si="23"/>
        <v>0.52173913043478259</v>
      </c>
      <c r="K99" s="72">
        <f t="shared" si="23"/>
        <v>0.52173913043478259</v>
      </c>
      <c r="L99" s="72">
        <f t="shared" si="23"/>
        <v>0.39130434782608697</v>
      </c>
      <c r="M99" s="72">
        <f t="shared" si="23"/>
        <v>0.39130434782608697</v>
      </c>
      <c r="N99" s="87" t="s">
        <v>42</v>
      </c>
      <c r="O99" s="88"/>
      <c r="P99" s="88"/>
      <c r="Q99" s="88"/>
      <c r="R99" s="89"/>
    </row>
    <row r="100" spans="1:18">
      <c r="A100" s="76" t="s">
        <v>51</v>
      </c>
      <c r="B100" s="76"/>
      <c r="C100" s="72">
        <f>COUNTIF(C64:C98,"в")/COUNTA(C64:C98)</f>
        <v>0.25</v>
      </c>
      <c r="D100" s="72">
        <f t="shared" ref="D100:M100" si="24">COUNTIF(D64:D98,"в")/COUNTA(D64:D98)</f>
        <v>0.30434782608695654</v>
      </c>
      <c r="E100" s="72">
        <f t="shared" si="24"/>
        <v>0.39130434782608697</v>
      </c>
      <c r="F100" s="72">
        <f t="shared" si="24"/>
        <v>0.17391304347826086</v>
      </c>
      <c r="G100" s="72">
        <f t="shared" si="24"/>
        <v>0</v>
      </c>
      <c r="H100" s="72">
        <f t="shared" si="24"/>
        <v>0.30434782608695654</v>
      </c>
      <c r="I100" s="72">
        <f t="shared" si="24"/>
        <v>0</v>
      </c>
      <c r="J100" s="72">
        <f t="shared" si="24"/>
        <v>0</v>
      </c>
      <c r="K100" s="72">
        <f t="shared" si="24"/>
        <v>0.13043478260869565</v>
      </c>
      <c r="L100" s="72">
        <f t="shared" si="24"/>
        <v>0.2608695652173913</v>
      </c>
      <c r="M100" s="72">
        <f t="shared" si="24"/>
        <v>0.2608695652173913</v>
      </c>
      <c r="N100" s="77" t="s">
        <v>43</v>
      </c>
      <c r="O100" s="78"/>
      <c r="P100" s="78"/>
      <c r="Q100" s="78"/>
      <c r="R100" s="79"/>
    </row>
    <row r="101" spans="1:18">
      <c r="A101" s="80" t="s">
        <v>52</v>
      </c>
      <c r="B101" s="80"/>
      <c r="C101" s="72">
        <f>SUM(C98:C100)</f>
        <v>0.75</v>
      </c>
      <c r="D101" s="72">
        <f t="shared" ref="D101:M101" si="25">SUM(D98:D100)</f>
        <v>0.86956521739130432</v>
      </c>
      <c r="E101" s="72">
        <f t="shared" si="25"/>
        <v>0.91304347826086962</v>
      </c>
      <c r="F101" s="72">
        <f t="shared" si="25"/>
        <v>0.86956521739130432</v>
      </c>
      <c r="G101" s="72">
        <f t="shared" si="25"/>
        <v>0.86956521739130432</v>
      </c>
      <c r="H101" s="72">
        <f t="shared" si="25"/>
        <v>0.86956521739130432</v>
      </c>
      <c r="I101" s="72">
        <f t="shared" si="25"/>
        <v>0.86956521739130432</v>
      </c>
      <c r="J101" s="72">
        <f t="shared" si="25"/>
        <v>0.86956521739130432</v>
      </c>
      <c r="K101" s="72">
        <f t="shared" si="25"/>
        <v>0.86956521739130432</v>
      </c>
      <c r="L101" s="72">
        <f t="shared" si="25"/>
        <v>0.86956521739130443</v>
      </c>
      <c r="M101" s="72">
        <f t="shared" si="25"/>
        <v>0.86956521739130443</v>
      </c>
      <c r="N101" s="16" t="s">
        <v>44</v>
      </c>
      <c r="O101" s="16" t="s">
        <v>45</v>
      </c>
      <c r="P101" s="16" t="s">
        <v>46</v>
      </c>
      <c r="Q101" s="16" t="s">
        <v>47</v>
      </c>
      <c r="R101" s="17" t="s">
        <v>39</v>
      </c>
    </row>
    <row r="102" spans="1:18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73">
        <f>AVERAGE(N62:N96)</f>
        <v>7.2727272727272738E-2</v>
      </c>
      <c r="O102" s="73">
        <f t="shared" ref="O102:R102" si="26">AVERAGE(O62:O96)</f>
        <v>0.19272727272727275</v>
      </c>
      <c r="P102" s="73">
        <f t="shared" si="26"/>
        <v>0.33454545454545459</v>
      </c>
      <c r="Q102" s="73">
        <f t="shared" si="26"/>
        <v>0.11272727272727272</v>
      </c>
      <c r="R102" s="73">
        <f t="shared" si="26"/>
        <v>0.6399999999999999</v>
      </c>
    </row>
  </sheetData>
  <mergeCells count="67">
    <mergeCell ref="A4:G4"/>
    <mergeCell ref="A6:A10"/>
    <mergeCell ref="B6:B10"/>
    <mergeCell ref="C6:E7"/>
    <mergeCell ref="F6:H6"/>
    <mergeCell ref="F7:F10"/>
    <mergeCell ref="G7:G10"/>
    <mergeCell ref="H7:H10"/>
    <mergeCell ref="C8:C10"/>
    <mergeCell ref="D8:D10"/>
    <mergeCell ref="E8:E10"/>
    <mergeCell ref="I6:M7"/>
    <mergeCell ref="I8:I10"/>
    <mergeCell ref="J8:J10"/>
    <mergeCell ref="K8:K10"/>
    <mergeCell ref="L8:L10"/>
    <mergeCell ref="M8:M10"/>
    <mergeCell ref="N6:R6"/>
    <mergeCell ref="N7:R7"/>
    <mergeCell ref="N8:N10"/>
    <mergeCell ref="O8:O10"/>
    <mergeCell ref="P8:P10"/>
    <mergeCell ref="Q8:Q10"/>
    <mergeCell ref="R8:R10"/>
    <mergeCell ref="A50:B50"/>
    <mergeCell ref="A51:B51"/>
    <mergeCell ref="N46:R46"/>
    <mergeCell ref="N47:R47"/>
    <mergeCell ref="N48:R48"/>
    <mergeCell ref="N49:R49"/>
    <mergeCell ref="A46:B46"/>
    <mergeCell ref="A47:B47"/>
    <mergeCell ref="A48:B48"/>
    <mergeCell ref="A49:B49"/>
    <mergeCell ref="A57:A61"/>
    <mergeCell ref="B57:B61"/>
    <mergeCell ref="C57:E58"/>
    <mergeCell ref="F57:H57"/>
    <mergeCell ref="I57:M58"/>
    <mergeCell ref="C59:C61"/>
    <mergeCell ref="D59:D61"/>
    <mergeCell ref="E59:E61"/>
    <mergeCell ref="N57:R57"/>
    <mergeCell ref="F58:F61"/>
    <mergeCell ref="G58:G61"/>
    <mergeCell ref="H58:H61"/>
    <mergeCell ref="N58:R58"/>
    <mergeCell ref="I59:I61"/>
    <mergeCell ref="J59:J61"/>
    <mergeCell ref="K59:K61"/>
    <mergeCell ref="L59:L61"/>
    <mergeCell ref="M59:M61"/>
    <mergeCell ref="N59:N61"/>
    <mergeCell ref="O59:O61"/>
    <mergeCell ref="P59:P61"/>
    <mergeCell ref="Q59:Q61"/>
    <mergeCell ref="R59:R61"/>
    <mergeCell ref="A100:B100"/>
    <mergeCell ref="N100:R100"/>
    <mergeCell ref="A101:B101"/>
    <mergeCell ref="A102:B102"/>
    <mergeCell ref="A97:B97"/>
    <mergeCell ref="N97:R97"/>
    <mergeCell ref="A98:B98"/>
    <mergeCell ref="N98:R98"/>
    <mergeCell ref="A99:B99"/>
    <mergeCell ref="N99:R9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2"/>
  <sheetViews>
    <sheetView topLeftCell="A50" workbookViewId="0">
      <selection activeCell="G62" sqref="G62:N87"/>
    </sheetView>
  </sheetViews>
  <sheetFormatPr defaultRowHeight="15"/>
  <cols>
    <col min="2" max="2" width="23.28515625" customWidth="1"/>
    <col min="23" max="23" width="11.7109375" customWidth="1"/>
    <col min="25" max="25" width="12.5703125" customWidth="1"/>
  </cols>
  <sheetData>
    <row r="1" spans="1:25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25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25" ht="15.75">
      <c r="A3" s="1" t="s">
        <v>2</v>
      </c>
      <c r="B3" s="2"/>
      <c r="C3" s="1" t="s">
        <v>252</v>
      </c>
      <c r="D3" s="2"/>
      <c r="E3" s="2"/>
      <c r="F3" s="2"/>
      <c r="G3" s="2"/>
      <c r="H3" s="2"/>
    </row>
    <row r="4" spans="1:25">
      <c r="A4" s="123" t="s">
        <v>254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25" ht="15.75">
      <c r="A5" s="1" t="s">
        <v>4</v>
      </c>
      <c r="C5" s="5" t="s">
        <v>128</v>
      </c>
    </row>
    <row r="6" spans="1:25">
      <c r="A6" s="90" t="s">
        <v>5</v>
      </c>
      <c r="B6" s="92" t="s">
        <v>6</v>
      </c>
      <c r="C6" s="115" t="s">
        <v>255</v>
      </c>
      <c r="D6" s="127"/>
      <c r="E6" s="127"/>
      <c r="F6" s="127"/>
      <c r="G6" s="127"/>
      <c r="H6" s="127"/>
      <c r="I6" s="127"/>
      <c r="J6" s="98"/>
      <c r="K6" s="98"/>
      <c r="L6" s="115" t="s">
        <v>268</v>
      </c>
      <c r="M6" s="98"/>
      <c r="N6" s="98"/>
      <c r="O6" s="98"/>
      <c r="P6" s="98"/>
      <c r="Q6" s="98"/>
      <c r="R6" s="115" t="s">
        <v>269</v>
      </c>
      <c r="S6" s="98"/>
      <c r="T6" s="98"/>
      <c r="U6" s="101" t="s">
        <v>33</v>
      </c>
      <c r="V6" s="101"/>
      <c r="W6" s="101"/>
      <c r="X6" s="101"/>
      <c r="Y6" s="101"/>
    </row>
    <row r="7" spans="1:25">
      <c r="A7" s="90"/>
      <c r="B7" s="93"/>
      <c r="C7" s="118" t="s">
        <v>256</v>
      </c>
      <c r="D7" s="118"/>
      <c r="E7" s="118" t="s">
        <v>257</v>
      </c>
      <c r="F7" s="118"/>
      <c r="G7" s="118"/>
      <c r="H7" s="118" t="s">
        <v>258</v>
      </c>
      <c r="I7" s="118" t="s">
        <v>259</v>
      </c>
      <c r="J7" s="118"/>
      <c r="K7" s="118" t="s">
        <v>260</v>
      </c>
      <c r="L7" s="142" t="s">
        <v>270</v>
      </c>
      <c r="M7" s="143"/>
      <c r="N7" s="143"/>
      <c r="O7" s="143"/>
      <c r="P7" s="144"/>
      <c r="Q7" s="118" t="s">
        <v>271</v>
      </c>
      <c r="R7" s="118" t="s">
        <v>272</v>
      </c>
      <c r="S7" s="118" t="s">
        <v>273</v>
      </c>
      <c r="T7" s="118" t="s">
        <v>274</v>
      </c>
      <c r="U7" s="89" t="s">
        <v>34</v>
      </c>
      <c r="V7" s="89"/>
      <c r="W7" s="89"/>
      <c r="X7" s="89"/>
      <c r="Y7" s="89"/>
    </row>
    <row r="8" spans="1:25">
      <c r="A8" s="90"/>
      <c r="B8" s="93"/>
      <c r="C8" s="118"/>
      <c r="D8" s="118"/>
      <c r="E8" s="118" t="s">
        <v>261</v>
      </c>
      <c r="F8" s="118" t="s">
        <v>262</v>
      </c>
      <c r="G8" s="118" t="s">
        <v>263</v>
      </c>
      <c r="H8" s="118"/>
      <c r="I8" s="118"/>
      <c r="J8" s="118"/>
      <c r="K8" s="118"/>
      <c r="L8" s="145"/>
      <c r="M8" s="146"/>
      <c r="N8" s="146"/>
      <c r="O8" s="146"/>
      <c r="P8" s="147"/>
      <c r="Q8" s="118"/>
      <c r="R8" s="98"/>
      <c r="S8" s="98"/>
      <c r="T8" s="98"/>
      <c r="U8" s="102" t="s">
        <v>35</v>
      </c>
      <c r="V8" s="102" t="s">
        <v>36</v>
      </c>
      <c r="W8" s="102" t="s">
        <v>37</v>
      </c>
      <c r="X8" s="102" t="s">
        <v>38</v>
      </c>
      <c r="Y8" s="103" t="s">
        <v>39</v>
      </c>
    </row>
    <row r="9" spans="1:25">
      <c r="A9" s="90"/>
      <c r="B9" s="93"/>
      <c r="C9" s="118" t="s">
        <v>264</v>
      </c>
      <c r="D9" s="97" t="s">
        <v>265</v>
      </c>
      <c r="E9" s="118"/>
      <c r="F9" s="118"/>
      <c r="G9" s="118"/>
      <c r="H9" s="118"/>
      <c r="I9" s="118"/>
      <c r="J9" s="118"/>
      <c r="K9" s="118"/>
      <c r="L9" s="118" t="s">
        <v>275</v>
      </c>
      <c r="M9" s="118" t="s">
        <v>276</v>
      </c>
      <c r="N9" s="118" t="s">
        <v>277</v>
      </c>
      <c r="O9" s="118" t="s">
        <v>278</v>
      </c>
      <c r="P9" s="118" t="s">
        <v>279</v>
      </c>
      <c r="Q9" s="118"/>
      <c r="R9" s="98"/>
      <c r="S9" s="98"/>
      <c r="T9" s="98"/>
      <c r="U9" s="102"/>
      <c r="V9" s="102"/>
      <c r="W9" s="102"/>
      <c r="X9" s="102"/>
      <c r="Y9" s="103"/>
    </row>
    <row r="10" spans="1:25" ht="15.75" thickBot="1">
      <c r="A10" s="91"/>
      <c r="B10" s="93"/>
      <c r="C10" s="118"/>
      <c r="D10" s="97"/>
      <c r="E10" s="118"/>
      <c r="F10" s="118"/>
      <c r="G10" s="118"/>
      <c r="H10" s="118"/>
      <c r="I10" s="25" t="s">
        <v>266</v>
      </c>
      <c r="J10" s="25" t="s">
        <v>267</v>
      </c>
      <c r="K10" s="118"/>
      <c r="L10" s="118"/>
      <c r="M10" s="118"/>
      <c r="N10" s="118"/>
      <c r="O10" s="118"/>
      <c r="P10" s="118"/>
      <c r="Q10" s="118"/>
      <c r="R10" s="98"/>
      <c r="S10" s="98"/>
      <c r="T10" s="98"/>
      <c r="U10" s="102"/>
      <c r="V10" s="102"/>
      <c r="W10" s="102"/>
      <c r="X10" s="102"/>
      <c r="Y10" s="103"/>
    </row>
    <row r="11" spans="1:25" ht="15.75" thickBot="1">
      <c r="A11" s="7">
        <v>1</v>
      </c>
      <c r="B11" s="62" t="s">
        <v>363</v>
      </c>
      <c r="C11" s="8" t="s">
        <v>360</v>
      </c>
      <c r="D11" s="8" t="s">
        <v>361</v>
      </c>
      <c r="E11" s="8" t="s">
        <v>360</v>
      </c>
      <c r="F11" s="8" t="s">
        <v>360</v>
      </c>
      <c r="G11" s="8" t="s">
        <v>361</v>
      </c>
      <c r="H11" s="8" t="s">
        <v>360</v>
      </c>
      <c r="I11" s="8" t="s">
        <v>360</v>
      </c>
      <c r="J11" s="8" t="s">
        <v>360</v>
      </c>
      <c r="K11" s="8" t="s">
        <v>360</v>
      </c>
      <c r="L11" s="8" t="s">
        <v>360</v>
      </c>
      <c r="M11" s="8" t="s">
        <v>360</v>
      </c>
      <c r="N11" s="8" t="s">
        <v>360</v>
      </c>
      <c r="O11" s="8" t="s">
        <v>360</v>
      </c>
      <c r="P11" s="8" t="s">
        <v>360</v>
      </c>
      <c r="Q11" s="8" t="s">
        <v>360</v>
      </c>
      <c r="R11" s="8" t="s">
        <v>361</v>
      </c>
      <c r="S11" s="8" t="s">
        <v>361</v>
      </c>
      <c r="T11" s="8" t="s">
        <v>360</v>
      </c>
      <c r="U11" s="70">
        <f>COUNTIF(C11:T11,"н")/COUNTA(C11:T11)</f>
        <v>0</v>
      </c>
      <c r="V11" s="70">
        <f>COUNTIF(D11:U11,"с")/COUNTA(D11:U11)</f>
        <v>0.22222222222222221</v>
      </c>
      <c r="W11" s="70">
        <f>COUNTIF(E11:V11,"д")/COUNTA(E11:V11)</f>
        <v>0.72222222222222221</v>
      </c>
      <c r="X11" s="70">
        <f>COUNTIF(F11:W11,"в")/COUNTA(F11:W11)</f>
        <v>0</v>
      </c>
      <c r="Y11" s="71">
        <f>SUM(V11:X11)</f>
        <v>0.94444444444444442</v>
      </c>
    </row>
    <row r="12" spans="1:25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70"/>
      <c r="V12" s="70"/>
      <c r="W12" s="70"/>
      <c r="X12" s="70"/>
      <c r="Y12" s="71"/>
    </row>
    <row r="13" spans="1:25" ht="15.75" thickBot="1">
      <c r="A13" s="7">
        <v>3</v>
      </c>
      <c r="B13" s="63" t="s">
        <v>365</v>
      </c>
      <c r="C13" s="8" t="s">
        <v>361</v>
      </c>
      <c r="D13" s="8" t="s">
        <v>361</v>
      </c>
      <c r="E13" s="8" t="s">
        <v>361</v>
      </c>
      <c r="F13" s="8" t="s">
        <v>361</v>
      </c>
      <c r="G13" s="8" t="s">
        <v>361</v>
      </c>
      <c r="H13" s="8" t="s">
        <v>361</v>
      </c>
      <c r="I13" s="8" t="s">
        <v>361</v>
      </c>
      <c r="J13" s="8" t="s">
        <v>361</v>
      </c>
      <c r="K13" s="8" t="s">
        <v>361</v>
      </c>
      <c r="L13" s="8" t="s">
        <v>361</v>
      </c>
      <c r="M13" s="8" t="s">
        <v>361</v>
      </c>
      <c r="N13" s="8" t="s">
        <v>361</v>
      </c>
      <c r="O13" s="8" t="s">
        <v>361</v>
      </c>
      <c r="P13" s="8" t="s">
        <v>361</v>
      </c>
      <c r="Q13" s="8" t="s">
        <v>361</v>
      </c>
      <c r="R13" s="8" t="s">
        <v>361</v>
      </c>
      <c r="S13" s="8" t="s">
        <v>361</v>
      </c>
      <c r="T13" s="8" t="s">
        <v>361</v>
      </c>
      <c r="U13" s="70">
        <f t="shared" ref="U13:U34" si="0">COUNTIF(C13:T13,"н")/COUNTA(C13:T13)</f>
        <v>0</v>
      </c>
      <c r="V13" s="70">
        <f t="shared" ref="V13:V34" si="1">COUNTIF(D13:U13,"с")/COUNTA(D13:U13)</f>
        <v>0.94444444444444442</v>
      </c>
      <c r="W13" s="70">
        <f t="shared" ref="W13:W34" si="2">COUNTIF(E13:V13,"д")/COUNTA(E13:V13)</f>
        <v>0</v>
      </c>
      <c r="X13" s="70">
        <f t="shared" ref="X13:X34" si="3">COUNTIF(F13:W13,"в")/COUNTA(F13:W13)</f>
        <v>0</v>
      </c>
      <c r="Y13" s="71">
        <f t="shared" ref="Y13:Y34" si="4">SUM(V13:X13)</f>
        <v>0.94444444444444442</v>
      </c>
    </row>
    <row r="14" spans="1:25" ht="15.75" thickBot="1">
      <c r="A14" s="9">
        <v>4</v>
      </c>
      <c r="B14" s="63" t="s">
        <v>366</v>
      </c>
      <c r="C14" s="8" t="s">
        <v>360</v>
      </c>
      <c r="D14" s="8" t="s">
        <v>360</v>
      </c>
      <c r="E14" s="8" t="s">
        <v>360</v>
      </c>
      <c r="F14" s="8" t="s">
        <v>360</v>
      </c>
      <c r="G14" s="8" t="s">
        <v>360</v>
      </c>
      <c r="H14" s="8" t="s">
        <v>360</v>
      </c>
      <c r="I14" s="8" t="s">
        <v>360</v>
      </c>
      <c r="J14" s="8" t="s">
        <v>360</v>
      </c>
      <c r="K14" s="8" t="s">
        <v>360</v>
      </c>
      <c r="L14" s="8" t="s">
        <v>360</v>
      </c>
      <c r="M14" s="8" t="s">
        <v>360</v>
      </c>
      <c r="N14" s="8" t="s">
        <v>360</v>
      </c>
      <c r="O14" s="8" t="s">
        <v>360</v>
      </c>
      <c r="P14" s="8" t="s">
        <v>360</v>
      </c>
      <c r="Q14" s="8" t="s">
        <v>360</v>
      </c>
      <c r="R14" s="8" t="s">
        <v>360</v>
      </c>
      <c r="S14" s="8" t="s">
        <v>360</v>
      </c>
      <c r="T14" s="8" t="s">
        <v>360</v>
      </c>
      <c r="U14" s="70">
        <f t="shared" si="0"/>
        <v>0</v>
      </c>
      <c r="V14" s="70">
        <f t="shared" si="1"/>
        <v>0</v>
      </c>
      <c r="W14" s="70">
        <f t="shared" si="2"/>
        <v>0.88888888888888884</v>
      </c>
      <c r="X14" s="70">
        <f t="shared" si="3"/>
        <v>0</v>
      </c>
      <c r="Y14" s="71">
        <f t="shared" si="4"/>
        <v>0.88888888888888884</v>
      </c>
    </row>
    <row r="15" spans="1:25" ht="15.75" thickBot="1">
      <c r="A15" s="7">
        <v>5</v>
      </c>
      <c r="B15" s="63" t="s">
        <v>367</v>
      </c>
      <c r="C15" s="8" t="s">
        <v>361</v>
      </c>
      <c r="D15" s="8" t="s">
        <v>361</v>
      </c>
      <c r="E15" s="8" t="s">
        <v>361</v>
      </c>
      <c r="F15" s="8" t="s">
        <v>361</v>
      </c>
      <c r="G15" s="8" t="s">
        <v>361</v>
      </c>
      <c r="H15" s="8" t="s">
        <v>361</v>
      </c>
      <c r="I15" s="8" t="s">
        <v>361</v>
      </c>
      <c r="J15" s="8" t="s">
        <v>361</v>
      </c>
      <c r="K15" s="8" t="s">
        <v>361</v>
      </c>
      <c r="L15" s="8" t="s">
        <v>361</v>
      </c>
      <c r="M15" s="8" t="s">
        <v>361</v>
      </c>
      <c r="N15" s="8" t="s">
        <v>361</v>
      </c>
      <c r="O15" s="8" t="s">
        <v>361</v>
      </c>
      <c r="P15" s="8" t="s">
        <v>361</v>
      </c>
      <c r="Q15" s="8" t="s">
        <v>361</v>
      </c>
      <c r="R15" s="8" t="s">
        <v>361</v>
      </c>
      <c r="S15" s="8" t="s">
        <v>361</v>
      </c>
      <c r="T15" s="8" t="s">
        <v>360</v>
      </c>
      <c r="U15" s="70">
        <f t="shared" si="0"/>
        <v>0</v>
      </c>
      <c r="V15" s="70">
        <f t="shared" si="1"/>
        <v>0.88888888888888884</v>
      </c>
      <c r="W15" s="70">
        <f t="shared" si="2"/>
        <v>5.5555555555555552E-2</v>
      </c>
      <c r="X15" s="70">
        <f t="shared" si="3"/>
        <v>0</v>
      </c>
      <c r="Y15" s="71">
        <f t="shared" si="4"/>
        <v>0.94444444444444442</v>
      </c>
    </row>
    <row r="16" spans="1:25" ht="15.75" thickBot="1">
      <c r="A16" s="9">
        <v>6</v>
      </c>
      <c r="B16" s="63" t="s">
        <v>368</v>
      </c>
      <c r="C16" s="8" t="s">
        <v>361</v>
      </c>
      <c r="D16" s="8" t="s">
        <v>361</v>
      </c>
      <c r="E16" s="8" t="s">
        <v>361</v>
      </c>
      <c r="F16" s="8" t="s">
        <v>361</v>
      </c>
      <c r="G16" s="8" t="s">
        <v>361</v>
      </c>
      <c r="H16" s="8" t="s">
        <v>361</v>
      </c>
      <c r="I16" s="8" t="s">
        <v>361</v>
      </c>
      <c r="J16" s="8" t="s">
        <v>361</v>
      </c>
      <c r="K16" s="8" t="s">
        <v>361</v>
      </c>
      <c r="L16" s="8" t="s">
        <v>361</v>
      </c>
      <c r="M16" s="8" t="s">
        <v>361</v>
      </c>
      <c r="N16" s="8" t="s">
        <v>361</v>
      </c>
      <c r="O16" s="8" t="s">
        <v>361</v>
      </c>
      <c r="P16" s="8" t="s">
        <v>361</v>
      </c>
      <c r="Q16" s="8" t="s">
        <v>361</v>
      </c>
      <c r="R16" s="8" t="s">
        <v>361</v>
      </c>
      <c r="S16" s="8" t="s">
        <v>361</v>
      </c>
      <c r="T16" s="8" t="s">
        <v>360</v>
      </c>
      <c r="U16" s="70">
        <f t="shared" si="0"/>
        <v>0</v>
      </c>
      <c r="V16" s="70">
        <f t="shared" si="1"/>
        <v>0.88888888888888884</v>
      </c>
      <c r="W16" s="70">
        <f t="shared" si="2"/>
        <v>5.5555555555555552E-2</v>
      </c>
      <c r="X16" s="70">
        <f t="shared" si="3"/>
        <v>0</v>
      </c>
      <c r="Y16" s="71">
        <f t="shared" si="4"/>
        <v>0.94444444444444442</v>
      </c>
    </row>
    <row r="17" spans="1:25" ht="15.75" thickBot="1">
      <c r="A17" s="7">
        <v>7</v>
      </c>
      <c r="B17" s="63" t="s">
        <v>369</v>
      </c>
      <c r="C17" s="8" t="s">
        <v>361</v>
      </c>
      <c r="D17" s="8" t="s">
        <v>361</v>
      </c>
      <c r="E17" s="8" t="s">
        <v>361</v>
      </c>
      <c r="F17" s="8" t="s">
        <v>361</v>
      </c>
      <c r="G17" s="8" t="s">
        <v>361</v>
      </c>
      <c r="H17" s="8" t="s">
        <v>361</v>
      </c>
      <c r="I17" s="8" t="s">
        <v>361</v>
      </c>
      <c r="J17" s="8" t="s">
        <v>361</v>
      </c>
      <c r="K17" s="8" t="s">
        <v>361</v>
      </c>
      <c r="L17" s="8" t="s">
        <v>361</v>
      </c>
      <c r="M17" s="8" t="s">
        <v>361</v>
      </c>
      <c r="N17" s="8" t="s">
        <v>361</v>
      </c>
      <c r="O17" s="8" t="s">
        <v>361</v>
      </c>
      <c r="P17" s="8" t="s">
        <v>361</v>
      </c>
      <c r="Q17" s="8" t="s">
        <v>361</v>
      </c>
      <c r="R17" s="8" t="s">
        <v>361</v>
      </c>
      <c r="S17" s="8" t="s">
        <v>361</v>
      </c>
      <c r="T17" s="8" t="s">
        <v>360</v>
      </c>
      <c r="U17" s="70">
        <f t="shared" si="0"/>
        <v>0</v>
      </c>
      <c r="V17" s="70">
        <f t="shared" si="1"/>
        <v>0.88888888888888884</v>
      </c>
      <c r="W17" s="70">
        <f t="shared" si="2"/>
        <v>5.5555555555555552E-2</v>
      </c>
      <c r="X17" s="70">
        <f t="shared" si="3"/>
        <v>0</v>
      </c>
      <c r="Y17" s="71">
        <f t="shared" si="4"/>
        <v>0.94444444444444442</v>
      </c>
    </row>
    <row r="18" spans="1:25" ht="15.75" thickBot="1">
      <c r="A18" s="9">
        <v>8</v>
      </c>
      <c r="B18" s="63" t="s">
        <v>370</v>
      </c>
      <c r="C18" s="8" t="s">
        <v>361</v>
      </c>
      <c r="D18" s="8" t="s">
        <v>362</v>
      </c>
      <c r="E18" s="8" t="s">
        <v>361</v>
      </c>
      <c r="F18" s="8" t="s">
        <v>361</v>
      </c>
      <c r="G18" s="8" t="s">
        <v>362</v>
      </c>
      <c r="H18" s="8" t="s">
        <v>361</v>
      </c>
      <c r="I18" s="8" t="s">
        <v>361</v>
      </c>
      <c r="J18" s="8" t="s">
        <v>361</v>
      </c>
      <c r="K18" s="8" t="s">
        <v>361</v>
      </c>
      <c r="L18" s="8" t="s">
        <v>361</v>
      </c>
      <c r="M18" s="8" t="s">
        <v>361</v>
      </c>
      <c r="N18" s="8" t="s">
        <v>361</v>
      </c>
      <c r="O18" s="8" t="s">
        <v>361</v>
      </c>
      <c r="P18" s="8" t="s">
        <v>361</v>
      </c>
      <c r="Q18" s="8" t="s">
        <v>361</v>
      </c>
      <c r="R18" s="8" t="s">
        <v>362</v>
      </c>
      <c r="S18" s="8" t="s">
        <v>362</v>
      </c>
      <c r="T18" s="8" t="s">
        <v>360</v>
      </c>
      <c r="U18" s="70">
        <f t="shared" si="0"/>
        <v>0.22222222222222221</v>
      </c>
      <c r="V18" s="70">
        <f t="shared" si="1"/>
        <v>0.66666666666666663</v>
      </c>
      <c r="W18" s="70">
        <f t="shared" si="2"/>
        <v>5.5555555555555552E-2</v>
      </c>
      <c r="X18" s="70">
        <f t="shared" si="3"/>
        <v>0</v>
      </c>
      <c r="Y18" s="71">
        <f t="shared" si="4"/>
        <v>0.72222222222222221</v>
      </c>
    </row>
    <row r="19" spans="1:25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70"/>
      <c r="V19" s="70"/>
      <c r="W19" s="70"/>
      <c r="X19" s="70"/>
      <c r="Y19" s="71"/>
    </row>
    <row r="20" spans="1:25" ht="15.75" thickBot="1">
      <c r="A20" s="9">
        <v>10</v>
      </c>
      <c r="B20" s="63" t="s">
        <v>372</v>
      </c>
      <c r="C20" s="8" t="s">
        <v>360</v>
      </c>
      <c r="D20" s="8" t="s">
        <v>360</v>
      </c>
      <c r="E20" s="8" t="s">
        <v>360</v>
      </c>
      <c r="F20" s="8" t="s">
        <v>360</v>
      </c>
      <c r="G20" s="8" t="s">
        <v>360</v>
      </c>
      <c r="H20" s="8" t="s">
        <v>360</v>
      </c>
      <c r="I20" s="8" t="s">
        <v>360</v>
      </c>
      <c r="J20" s="8" t="s">
        <v>360</v>
      </c>
      <c r="K20" s="8" t="s">
        <v>360</v>
      </c>
      <c r="L20" s="8" t="s">
        <v>360</v>
      </c>
      <c r="M20" s="8" t="s">
        <v>360</v>
      </c>
      <c r="N20" s="8" t="s">
        <v>360</v>
      </c>
      <c r="O20" s="8" t="s">
        <v>360</v>
      </c>
      <c r="P20" s="8" t="s">
        <v>360</v>
      </c>
      <c r="Q20" s="8" t="s">
        <v>360</v>
      </c>
      <c r="R20" s="8" t="s">
        <v>360</v>
      </c>
      <c r="S20" s="8" t="s">
        <v>360</v>
      </c>
      <c r="T20" s="8" t="s">
        <v>360</v>
      </c>
      <c r="U20" s="70">
        <f t="shared" si="0"/>
        <v>0</v>
      </c>
      <c r="V20" s="70">
        <f t="shared" si="1"/>
        <v>0</v>
      </c>
      <c r="W20" s="70">
        <f t="shared" si="2"/>
        <v>0.88888888888888884</v>
      </c>
      <c r="X20" s="70">
        <f t="shared" si="3"/>
        <v>0</v>
      </c>
      <c r="Y20" s="71">
        <f t="shared" si="4"/>
        <v>0.88888888888888884</v>
      </c>
    </row>
    <row r="21" spans="1:25" ht="15.75" thickBot="1">
      <c r="A21" s="7">
        <v>11</v>
      </c>
      <c r="B21" s="63" t="s">
        <v>373</v>
      </c>
      <c r="C21" s="8" t="s">
        <v>360</v>
      </c>
      <c r="D21" s="8" t="s">
        <v>360</v>
      </c>
      <c r="E21" s="8" t="s">
        <v>360</v>
      </c>
      <c r="F21" s="8" t="s">
        <v>360</v>
      </c>
      <c r="G21" s="8" t="s">
        <v>360</v>
      </c>
      <c r="H21" s="8" t="s">
        <v>360</v>
      </c>
      <c r="I21" s="8" t="s">
        <v>360</v>
      </c>
      <c r="J21" s="8" t="s">
        <v>360</v>
      </c>
      <c r="K21" s="8" t="s">
        <v>360</v>
      </c>
      <c r="L21" s="8" t="s">
        <v>360</v>
      </c>
      <c r="M21" s="8" t="s">
        <v>360</v>
      </c>
      <c r="N21" s="8" t="s">
        <v>360</v>
      </c>
      <c r="O21" s="8" t="s">
        <v>360</v>
      </c>
      <c r="P21" s="8" t="s">
        <v>360</v>
      </c>
      <c r="Q21" s="8" t="s">
        <v>360</v>
      </c>
      <c r="R21" s="8" t="s">
        <v>360</v>
      </c>
      <c r="S21" s="8" t="s">
        <v>360</v>
      </c>
      <c r="T21" s="8" t="s">
        <v>360</v>
      </c>
      <c r="U21" s="70">
        <f t="shared" si="0"/>
        <v>0</v>
      </c>
      <c r="V21" s="70">
        <f t="shared" si="1"/>
        <v>0</v>
      </c>
      <c r="W21" s="70">
        <f t="shared" si="2"/>
        <v>0.88888888888888884</v>
      </c>
      <c r="X21" s="70">
        <f t="shared" si="3"/>
        <v>0</v>
      </c>
      <c r="Y21" s="71">
        <f t="shared" si="4"/>
        <v>0.88888888888888884</v>
      </c>
    </row>
    <row r="22" spans="1:25" ht="15.75" thickBot="1">
      <c r="A22" s="9">
        <v>12</v>
      </c>
      <c r="B22" s="63" t="s">
        <v>374</v>
      </c>
      <c r="C22" s="8" t="s">
        <v>360</v>
      </c>
      <c r="D22" s="8" t="s">
        <v>360</v>
      </c>
      <c r="E22" s="8" t="s">
        <v>360</v>
      </c>
      <c r="F22" s="8" t="s">
        <v>360</v>
      </c>
      <c r="G22" s="8" t="s">
        <v>360</v>
      </c>
      <c r="H22" s="8" t="s">
        <v>360</v>
      </c>
      <c r="I22" s="8" t="s">
        <v>360</v>
      </c>
      <c r="J22" s="8" t="s">
        <v>360</v>
      </c>
      <c r="K22" s="8" t="s">
        <v>360</v>
      </c>
      <c r="L22" s="8" t="s">
        <v>360</v>
      </c>
      <c r="M22" s="8" t="s">
        <v>360</v>
      </c>
      <c r="N22" s="8" t="s">
        <v>360</v>
      </c>
      <c r="O22" s="8" t="s">
        <v>360</v>
      </c>
      <c r="P22" s="8" t="s">
        <v>360</v>
      </c>
      <c r="Q22" s="8" t="s">
        <v>360</v>
      </c>
      <c r="R22" s="8" t="s">
        <v>360</v>
      </c>
      <c r="S22" s="8" t="s">
        <v>360</v>
      </c>
      <c r="T22" s="8" t="s">
        <v>360</v>
      </c>
      <c r="U22" s="70">
        <f t="shared" si="0"/>
        <v>0</v>
      </c>
      <c r="V22" s="70">
        <f t="shared" si="1"/>
        <v>0</v>
      </c>
      <c r="W22" s="70">
        <f t="shared" si="2"/>
        <v>0.88888888888888884</v>
      </c>
      <c r="X22" s="70">
        <f t="shared" si="3"/>
        <v>0</v>
      </c>
      <c r="Y22" s="71">
        <f t="shared" si="4"/>
        <v>0.88888888888888884</v>
      </c>
    </row>
    <row r="23" spans="1:25" ht="15.75" thickBot="1">
      <c r="A23" s="7">
        <v>13</v>
      </c>
      <c r="B23" s="63" t="s">
        <v>375</v>
      </c>
      <c r="C23" s="8" t="s">
        <v>361</v>
      </c>
      <c r="D23" s="8" t="s">
        <v>361</v>
      </c>
      <c r="E23" s="8" t="s">
        <v>361</v>
      </c>
      <c r="F23" s="8" t="s">
        <v>361</v>
      </c>
      <c r="G23" s="8" t="s">
        <v>361</v>
      </c>
      <c r="H23" s="8" t="s">
        <v>361</v>
      </c>
      <c r="I23" s="8" t="s">
        <v>361</v>
      </c>
      <c r="J23" s="8" t="s">
        <v>361</v>
      </c>
      <c r="K23" s="8" t="s">
        <v>361</v>
      </c>
      <c r="L23" s="8" t="s">
        <v>361</v>
      </c>
      <c r="M23" s="8" t="s">
        <v>361</v>
      </c>
      <c r="N23" s="8" t="s">
        <v>361</v>
      </c>
      <c r="O23" s="8" t="s">
        <v>361</v>
      </c>
      <c r="P23" s="8" t="s">
        <v>361</v>
      </c>
      <c r="Q23" s="8" t="s">
        <v>361</v>
      </c>
      <c r="R23" s="8" t="s">
        <v>361</v>
      </c>
      <c r="S23" s="8" t="s">
        <v>361</v>
      </c>
      <c r="T23" s="8" t="s">
        <v>361</v>
      </c>
      <c r="U23" s="70">
        <f t="shared" si="0"/>
        <v>0</v>
      </c>
      <c r="V23" s="70">
        <f t="shared" si="1"/>
        <v>0.94444444444444442</v>
      </c>
      <c r="W23" s="70">
        <f t="shared" si="2"/>
        <v>0</v>
      </c>
      <c r="X23" s="70">
        <f t="shared" si="3"/>
        <v>0</v>
      </c>
      <c r="Y23" s="71">
        <f t="shared" si="4"/>
        <v>0.94444444444444442</v>
      </c>
    </row>
    <row r="24" spans="1:25" ht="15.75" thickBot="1">
      <c r="A24" s="9">
        <v>14</v>
      </c>
      <c r="B24" s="63" t="s">
        <v>376</v>
      </c>
      <c r="C24" s="8" t="s">
        <v>361</v>
      </c>
      <c r="D24" s="8" t="s">
        <v>361</v>
      </c>
      <c r="E24" s="8" t="s">
        <v>361</v>
      </c>
      <c r="F24" s="8" t="s">
        <v>361</v>
      </c>
      <c r="G24" s="8" t="s">
        <v>361</v>
      </c>
      <c r="H24" s="8" t="s">
        <v>361</v>
      </c>
      <c r="I24" s="8" t="s">
        <v>361</v>
      </c>
      <c r="J24" s="8" t="s">
        <v>361</v>
      </c>
      <c r="K24" s="8" t="s">
        <v>361</v>
      </c>
      <c r="L24" s="8" t="s">
        <v>361</v>
      </c>
      <c r="M24" s="8" t="s">
        <v>361</v>
      </c>
      <c r="N24" s="8" t="s">
        <v>361</v>
      </c>
      <c r="O24" s="8" t="s">
        <v>361</v>
      </c>
      <c r="P24" s="8" t="s">
        <v>361</v>
      </c>
      <c r="Q24" s="8" t="s">
        <v>361</v>
      </c>
      <c r="R24" s="8" t="s">
        <v>361</v>
      </c>
      <c r="S24" s="8" t="s">
        <v>361</v>
      </c>
      <c r="T24" s="8" t="s">
        <v>361</v>
      </c>
      <c r="U24" s="70">
        <f t="shared" si="0"/>
        <v>0</v>
      </c>
      <c r="V24" s="70">
        <f t="shared" si="1"/>
        <v>0.94444444444444442</v>
      </c>
      <c r="W24" s="70">
        <f t="shared" si="2"/>
        <v>0</v>
      </c>
      <c r="X24" s="70">
        <f t="shared" si="3"/>
        <v>0</v>
      </c>
      <c r="Y24" s="71">
        <f t="shared" si="4"/>
        <v>0.94444444444444442</v>
      </c>
    </row>
    <row r="25" spans="1:25" ht="15.75" thickBot="1">
      <c r="A25" s="7">
        <v>15</v>
      </c>
      <c r="B25" s="63" t="s">
        <v>377</v>
      </c>
      <c r="C25" s="8" t="s">
        <v>361</v>
      </c>
      <c r="D25" s="8" t="s">
        <v>361</v>
      </c>
      <c r="E25" s="8" t="s">
        <v>361</v>
      </c>
      <c r="F25" s="8" t="s">
        <v>361</v>
      </c>
      <c r="G25" s="8" t="s">
        <v>361</v>
      </c>
      <c r="H25" s="8" t="s">
        <v>361</v>
      </c>
      <c r="I25" s="8" t="s">
        <v>361</v>
      </c>
      <c r="J25" s="8" t="s">
        <v>361</v>
      </c>
      <c r="K25" s="8" t="s">
        <v>361</v>
      </c>
      <c r="L25" s="8" t="s">
        <v>361</v>
      </c>
      <c r="M25" s="8" t="s">
        <v>361</v>
      </c>
      <c r="N25" s="8" t="s">
        <v>361</v>
      </c>
      <c r="O25" s="8" t="s">
        <v>361</v>
      </c>
      <c r="P25" s="8" t="s">
        <v>361</v>
      </c>
      <c r="Q25" s="8" t="s">
        <v>361</v>
      </c>
      <c r="R25" s="8" t="s">
        <v>361</v>
      </c>
      <c r="S25" s="8" t="s">
        <v>361</v>
      </c>
      <c r="T25" s="8" t="s">
        <v>361</v>
      </c>
      <c r="U25" s="70">
        <f t="shared" si="0"/>
        <v>0</v>
      </c>
      <c r="V25" s="70">
        <f t="shared" si="1"/>
        <v>0.94444444444444442</v>
      </c>
      <c r="W25" s="70">
        <f t="shared" si="2"/>
        <v>0</v>
      </c>
      <c r="X25" s="70">
        <f t="shared" si="3"/>
        <v>0</v>
      </c>
      <c r="Y25" s="71">
        <f t="shared" si="4"/>
        <v>0.94444444444444442</v>
      </c>
    </row>
    <row r="26" spans="1:25" ht="15.75" thickBot="1">
      <c r="A26" s="9">
        <v>16</v>
      </c>
      <c r="B26" s="63" t="s">
        <v>378</v>
      </c>
      <c r="C26" s="8" t="s">
        <v>361</v>
      </c>
      <c r="D26" s="8" t="s">
        <v>361</v>
      </c>
      <c r="E26" s="8" t="s">
        <v>361</v>
      </c>
      <c r="F26" s="8" t="s">
        <v>361</v>
      </c>
      <c r="G26" s="8" t="s">
        <v>361</v>
      </c>
      <c r="H26" s="8" t="s">
        <v>361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361</v>
      </c>
      <c r="N26" s="8" t="s">
        <v>361</v>
      </c>
      <c r="O26" s="8" t="s">
        <v>361</v>
      </c>
      <c r="P26" s="8" t="s">
        <v>361</v>
      </c>
      <c r="Q26" s="8" t="s">
        <v>361</v>
      </c>
      <c r="R26" s="8" t="s">
        <v>361</v>
      </c>
      <c r="S26" s="8" t="s">
        <v>361</v>
      </c>
      <c r="T26" s="8" t="s">
        <v>361</v>
      </c>
      <c r="U26" s="70">
        <f t="shared" si="0"/>
        <v>0</v>
      </c>
      <c r="V26" s="70">
        <f t="shared" si="1"/>
        <v>0.94444444444444442</v>
      </c>
      <c r="W26" s="70">
        <f t="shared" si="2"/>
        <v>0</v>
      </c>
      <c r="X26" s="70">
        <f t="shared" si="3"/>
        <v>0</v>
      </c>
      <c r="Y26" s="71">
        <f t="shared" si="4"/>
        <v>0.94444444444444442</v>
      </c>
    </row>
    <row r="27" spans="1:25" ht="15.75" thickBot="1">
      <c r="A27" s="7">
        <v>17</v>
      </c>
      <c r="B27" s="63" t="s">
        <v>379</v>
      </c>
      <c r="C27" s="8" t="s">
        <v>360</v>
      </c>
      <c r="D27" s="8" t="s">
        <v>360</v>
      </c>
      <c r="E27" s="8" t="s">
        <v>360</v>
      </c>
      <c r="F27" s="8" t="s">
        <v>360</v>
      </c>
      <c r="G27" s="8" t="s">
        <v>360</v>
      </c>
      <c r="H27" s="8" t="s">
        <v>360</v>
      </c>
      <c r="I27" s="8" t="s">
        <v>360</v>
      </c>
      <c r="J27" s="8" t="s">
        <v>360</v>
      </c>
      <c r="K27" s="8" t="s">
        <v>360</v>
      </c>
      <c r="L27" s="8" t="s">
        <v>360</v>
      </c>
      <c r="M27" s="8" t="s">
        <v>360</v>
      </c>
      <c r="N27" s="8" t="s">
        <v>360</v>
      </c>
      <c r="O27" s="8" t="s">
        <v>360</v>
      </c>
      <c r="P27" s="8" t="s">
        <v>360</v>
      </c>
      <c r="Q27" s="8" t="s">
        <v>360</v>
      </c>
      <c r="R27" s="8" t="s">
        <v>360</v>
      </c>
      <c r="S27" s="8" t="s">
        <v>360</v>
      </c>
      <c r="T27" s="8" t="s">
        <v>360</v>
      </c>
      <c r="U27" s="70">
        <f t="shared" si="0"/>
        <v>0</v>
      </c>
      <c r="V27" s="70">
        <f t="shared" si="1"/>
        <v>0</v>
      </c>
      <c r="W27" s="70">
        <f t="shared" si="2"/>
        <v>0.88888888888888884</v>
      </c>
      <c r="X27" s="70">
        <f t="shared" si="3"/>
        <v>0</v>
      </c>
      <c r="Y27" s="71">
        <f t="shared" si="4"/>
        <v>0.88888888888888884</v>
      </c>
    </row>
    <row r="28" spans="1:25" ht="15.75" thickBot="1">
      <c r="A28" s="9">
        <v>18</v>
      </c>
      <c r="B28" s="63" t="s">
        <v>380</v>
      </c>
      <c r="C28" s="8" t="s">
        <v>387</v>
      </c>
      <c r="D28" s="8" t="s">
        <v>360</v>
      </c>
      <c r="E28" s="8" t="s">
        <v>387</v>
      </c>
      <c r="F28" s="8" t="s">
        <v>387</v>
      </c>
      <c r="G28" s="8" t="s">
        <v>360</v>
      </c>
      <c r="H28" s="8" t="s">
        <v>387</v>
      </c>
      <c r="I28" s="8" t="s">
        <v>387</v>
      </c>
      <c r="J28" s="8" t="s">
        <v>387</v>
      </c>
      <c r="K28" s="8" t="s">
        <v>387</v>
      </c>
      <c r="L28" s="8" t="s">
        <v>387</v>
      </c>
      <c r="M28" s="8" t="s">
        <v>387</v>
      </c>
      <c r="N28" s="8" t="s">
        <v>387</v>
      </c>
      <c r="O28" s="8" t="s">
        <v>387</v>
      </c>
      <c r="P28" s="8" t="s">
        <v>387</v>
      </c>
      <c r="Q28" s="8" t="s">
        <v>387</v>
      </c>
      <c r="R28" s="8" t="s">
        <v>360</v>
      </c>
      <c r="S28" s="8" t="s">
        <v>360</v>
      </c>
      <c r="T28" s="8" t="s">
        <v>387</v>
      </c>
      <c r="U28" s="70">
        <f t="shared" si="0"/>
        <v>0</v>
      </c>
      <c r="V28" s="70">
        <f t="shared" si="1"/>
        <v>0</v>
      </c>
      <c r="W28" s="70">
        <f t="shared" si="2"/>
        <v>0.16666666666666666</v>
      </c>
      <c r="X28" s="70">
        <f t="shared" si="3"/>
        <v>0.66666666666666663</v>
      </c>
      <c r="Y28" s="71">
        <f t="shared" si="4"/>
        <v>0.83333333333333326</v>
      </c>
    </row>
    <row r="29" spans="1:25" ht="15.75" thickBot="1">
      <c r="A29" s="7">
        <v>19</v>
      </c>
      <c r="B29" s="63" t="s">
        <v>381</v>
      </c>
      <c r="C29" s="8" t="s">
        <v>361</v>
      </c>
      <c r="D29" s="8" t="s">
        <v>361</v>
      </c>
      <c r="E29" s="8" t="s">
        <v>361</v>
      </c>
      <c r="F29" s="8" t="s">
        <v>361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8" t="s">
        <v>361</v>
      </c>
      <c r="N29" s="8" t="s">
        <v>361</v>
      </c>
      <c r="O29" s="8" t="s">
        <v>361</v>
      </c>
      <c r="P29" s="8" t="s">
        <v>361</v>
      </c>
      <c r="Q29" s="8" t="s">
        <v>361</v>
      </c>
      <c r="R29" s="8" t="s">
        <v>361</v>
      </c>
      <c r="S29" s="8" t="s">
        <v>361</v>
      </c>
      <c r="T29" s="8" t="s">
        <v>361</v>
      </c>
      <c r="U29" s="70">
        <f t="shared" si="0"/>
        <v>0</v>
      </c>
      <c r="V29" s="70">
        <f t="shared" si="1"/>
        <v>0.94444444444444442</v>
      </c>
      <c r="W29" s="70">
        <f t="shared" si="2"/>
        <v>0</v>
      </c>
      <c r="X29" s="70">
        <f t="shared" si="3"/>
        <v>0</v>
      </c>
      <c r="Y29" s="71">
        <f t="shared" si="4"/>
        <v>0.94444444444444442</v>
      </c>
    </row>
    <row r="30" spans="1:25" ht="15.75" thickBot="1">
      <c r="A30" s="9">
        <v>20</v>
      </c>
      <c r="B30" s="63" t="s">
        <v>382</v>
      </c>
      <c r="C30" s="8" t="s">
        <v>362</v>
      </c>
      <c r="D30" s="8" t="s">
        <v>362</v>
      </c>
      <c r="E30" s="8" t="s">
        <v>362</v>
      </c>
      <c r="F30" s="8" t="s">
        <v>362</v>
      </c>
      <c r="G30" s="8" t="s">
        <v>362</v>
      </c>
      <c r="H30" s="8" t="s">
        <v>362</v>
      </c>
      <c r="I30" s="8" t="s">
        <v>362</v>
      </c>
      <c r="J30" s="8" t="s">
        <v>362</v>
      </c>
      <c r="K30" s="8" t="s">
        <v>362</v>
      </c>
      <c r="L30" s="8" t="s">
        <v>362</v>
      </c>
      <c r="M30" s="8" t="s">
        <v>362</v>
      </c>
      <c r="N30" s="8" t="s">
        <v>362</v>
      </c>
      <c r="O30" s="8" t="s">
        <v>362</v>
      </c>
      <c r="P30" s="8" t="s">
        <v>362</v>
      </c>
      <c r="Q30" s="8" t="s">
        <v>362</v>
      </c>
      <c r="R30" s="8" t="s">
        <v>362</v>
      </c>
      <c r="S30" s="8" t="s">
        <v>362</v>
      </c>
      <c r="T30" s="8" t="s">
        <v>361</v>
      </c>
      <c r="U30" s="70">
        <f t="shared" si="0"/>
        <v>0.94444444444444442</v>
      </c>
      <c r="V30" s="70">
        <f t="shared" si="1"/>
        <v>5.5555555555555552E-2</v>
      </c>
      <c r="W30" s="70">
        <f t="shared" si="2"/>
        <v>0</v>
      </c>
      <c r="X30" s="70">
        <f t="shared" si="3"/>
        <v>0</v>
      </c>
      <c r="Y30" s="71">
        <f t="shared" si="4"/>
        <v>5.5555555555555552E-2</v>
      </c>
    </row>
    <row r="31" spans="1:25" ht="15.75" thickBot="1">
      <c r="A31" s="7">
        <v>21</v>
      </c>
      <c r="B31" s="63" t="s">
        <v>383</v>
      </c>
      <c r="C31" s="8" t="s">
        <v>360</v>
      </c>
      <c r="D31" s="8" t="s">
        <v>360</v>
      </c>
      <c r="E31" s="8" t="s">
        <v>360</v>
      </c>
      <c r="F31" s="8" t="s">
        <v>360</v>
      </c>
      <c r="G31" s="8" t="s">
        <v>360</v>
      </c>
      <c r="H31" s="8" t="s">
        <v>360</v>
      </c>
      <c r="I31" s="8" t="s">
        <v>360</v>
      </c>
      <c r="J31" s="8" t="s">
        <v>360</v>
      </c>
      <c r="K31" s="8" t="s">
        <v>360</v>
      </c>
      <c r="L31" s="8" t="s">
        <v>360</v>
      </c>
      <c r="M31" s="8" t="s">
        <v>360</v>
      </c>
      <c r="N31" s="8" t="s">
        <v>360</v>
      </c>
      <c r="O31" s="8" t="s">
        <v>360</v>
      </c>
      <c r="P31" s="8" t="s">
        <v>360</v>
      </c>
      <c r="Q31" s="8" t="s">
        <v>360</v>
      </c>
      <c r="R31" s="8" t="s">
        <v>360</v>
      </c>
      <c r="S31" s="8" t="s">
        <v>360</v>
      </c>
      <c r="T31" s="8" t="s">
        <v>360</v>
      </c>
      <c r="U31" s="70">
        <f t="shared" si="0"/>
        <v>0</v>
      </c>
      <c r="V31" s="70">
        <f t="shared" si="1"/>
        <v>0</v>
      </c>
      <c r="W31" s="70">
        <f t="shared" si="2"/>
        <v>0.88888888888888884</v>
      </c>
      <c r="X31" s="70">
        <f t="shared" si="3"/>
        <v>0</v>
      </c>
      <c r="Y31" s="71">
        <f t="shared" si="4"/>
        <v>0.88888888888888884</v>
      </c>
    </row>
    <row r="32" spans="1:25" ht="15.75" thickBot="1">
      <c r="A32" s="9">
        <v>22</v>
      </c>
      <c r="B32" s="63" t="s">
        <v>384</v>
      </c>
      <c r="C32" s="8" t="s">
        <v>362</v>
      </c>
      <c r="D32" s="8" t="s">
        <v>362</v>
      </c>
      <c r="E32" s="8" t="s">
        <v>362</v>
      </c>
      <c r="F32" s="8" t="s">
        <v>362</v>
      </c>
      <c r="G32" s="8" t="s">
        <v>362</v>
      </c>
      <c r="H32" s="8" t="s">
        <v>362</v>
      </c>
      <c r="I32" s="8" t="s">
        <v>362</v>
      </c>
      <c r="J32" s="8" t="s">
        <v>362</v>
      </c>
      <c r="K32" s="8" t="s">
        <v>362</v>
      </c>
      <c r="L32" s="8" t="s">
        <v>362</v>
      </c>
      <c r="M32" s="8" t="s">
        <v>362</v>
      </c>
      <c r="N32" s="8" t="s">
        <v>362</v>
      </c>
      <c r="O32" s="8" t="s">
        <v>362</v>
      </c>
      <c r="P32" s="8" t="s">
        <v>362</v>
      </c>
      <c r="Q32" s="8" t="s">
        <v>362</v>
      </c>
      <c r="R32" s="8" t="s">
        <v>362</v>
      </c>
      <c r="S32" s="8" t="s">
        <v>362</v>
      </c>
      <c r="T32" s="8" t="s">
        <v>361</v>
      </c>
      <c r="U32" s="70">
        <f t="shared" si="0"/>
        <v>0.94444444444444442</v>
      </c>
      <c r="V32" s="70">
        <f t="shared" si="1"/>
        <v>5.5555555555555552E-2</v>
      </c>
      <c r="W32" s="70">
        <f t="shared" si="2"/>
        <v>0</v>
      </c>
      <c r="X32" s="70">
        <f t="shared" si="3"/>
        <v>0</v>
      </c>
      <c r="Y32" s="71">
        <f t="shared" si="4"/>
        <v>5.5555555555555552E-2</v>
      </c>
    </row>
    <row r="33" spans="1:25" ht="15.75" thickBot="1">
      <c r="A33" s="7">
        <v>23</v>
      </c>
      <c r="B33" s="63" t="s">
        <v>385</v>
      </c>
      <c r="C33" s="8" t="s">
        <v>360</v>
      </c>
      <c r="D33" s="8" t="s">
        <v>360</v>
      </c>
      <c r="E33" s="8" t="s">
        <v>360</v>
      </c>
      <c r="F33" s="8" t="s">
        <v>360</v>
      </c>
      <c r="G33" s="8" t="s">
        <v>360</v>
      </c>
      <c r="H33" s="8" t="s">
        <v>360</v>
      </c>
      <c r="I33" s="8" t="s">
        <v>360</v>
      </c>
      <c r="J33" s="8" t="s">
        <v>360</v>
      </c>
      <c r="K33" s="8" t="s">
        <v>360</v>
      </c>
      <c r="L33" s="8" t="s">
        <v>360</v>
      </c>
      <c r="M33" s="8" t="s">
        <v>360</v>
      </c>
      <c r="N33" s="8" t="s">
        <v>360</v>
      </c>
      <c r="O33" s="8" t="s">
        <v>360</v>
      </c>
      <c r="P33" s="8" t="s">
        <v>360</v>
      </c>
      <c r="Q33" s="8" t="s">
        <v>360</v>
      </c>
      <c r="R33" s="8" t="s">
        <v>360</v>
      </c>
      <c r="S33" s="8" t="s">
        <v>360</v>
      </c>
      <c r="T33" s="8" t="s">
        <v>360</v>
      </c>
      <c r="U33" s="70">
        <f t="shared" si="0"/>
        <v>0</v>
      </c>
      <c r="V33" s="70">
        <f t="shared" si="1"/>
        <v>0</v>
      </c>
      <c r="W33" s="70">
        <f t="shared" si="2"/>
        <v>0.88888888888888884</v>
      </c>
      <c r="X33" s="70">
        <f t="shared" si="3"/>
        <v>0</v>
      </c>
      <c r="Y33" s="71">
        <f t="shared" si="4"/>
        <v>0.88888888888888884</v>
      </c>
    </row>
    <row r="34" spans="1:25" ht="15.75" thickBot="1">
      <c r="A34" s="9">
        <v>24</v>
      </c>
      <c r="B34" s="63" t="s">
        <v>386</v>
      </c>
      <c r="C34" s="8" t="s">
        <v>360</v>
      </c>
      <c r="D34" s="8" t="s">
        <v>361</v>
      </c>
      <c r="E34" s="8" t="s">
        <v>360</v>
      </c>
      <c r="F34" s="8" t="s">
        <v>360</v>
      </c>
      <c r="G34" s="8" t="s">
        <v>361</v>
      </c>
      <c r="H34" s="8" t="s">
        <v>360</v>
      </c>
      <c r="I34" s="8" t="s">
        <v>360</v>
      </c>
      <c r="J34" s="8" t="s">
        <v>360</v>
      </c>
      <c r="K34" s="8" t="s">
        <v>360</v>
      </c>
      <c r="L34" s="8" t="s">
        <v>360</v>
      </c>
      <c r="M34" s="8" t="s">
        <v>360</v>
      </c>
      <c r="N34" s="8" t="s">
        <v>360</v>
      </c>
      <c r="O34" s="8" t="s">
        <v>360</v>
      </c>
      <c r="P34" s="8" t="s">
        <v>360</v>
      </c>
      <c r="Q34" s="8" t="s">
        <v>360</v>
      </c>
      <c r="R34" s="8" t="s">
        <v>361</v>
      </c>
      <c r="S34" s="8" t="s">
        <v>361</v>
      </c>
      <c r="T34" s="8" t="s">
        <v>360</v>
      </c>
      <c r="U34" s="70">
        <f t="shared" si="0"/>
        <v>0</v>
      </c>
      <c r="V34" s="70">
        <f t="shared" si="1"/>
        <v>0.22222222222222221</v>
      </c>
      <c r="W34" s="70">
        <f t="shared" si="2"/>
        <v>0.72222222222222221</v>
      </c>
      <c r="X34" s="70">
        <f t="shared" si="3"/>
        <v>0</v>
      </c>
      <c r="Y34" s="71">
        <f t="shared" si="4"/>
        <v>0.94444444444444442</v>
      </c>
    </row>
    <row r="35" spans="1:25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14"/>
      <c r="V35" s="14"/>
      <c r="W35" s="14"/>
      <c r="X35" s="14"/>
      <c r="Y35" s="15"/>
    </row>
    <row r="36" spans="1:25" ht="15.75" thickBot="1">
      <c r="A36" s="9">
        <v>26</v>
      </c>
      <c r="B36" s="6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14"/>
      <c r="V36" s="14"/>
      <c r="W36" s="14"/>
      <c r="X36" s="14"/>
      <c r="Y36" s="15"/>
    </row>
    <row r="37" spans="1:25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14"/>
      <c r="V37" s="14"/>
      <c r="W37" s="14"/>
      <c r="X37" s="14"/>
      <c r="Y37" s="15"/>
    </row>
    <row r="38" spans="1:25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4"/>
      <c r="V38" s="14"/>
      <c r="W38" s="14"/>
      <c r="X38" s="14"/>
      <c r="Y38" s="15"/>
    </row>
    <row r="39" spans="1:25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4"/>
      <c r="V39" s="14"/>
      <c r="W39" s="14"/>
      <c r="X39" s="14"/>
      <c r="Y39" s="15"/>
    </row>
    <row r="40" spans="1:25">
      <c r="A40" s="9">
        <v>30</v>
      </c>
      <c r="B40" s="23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14"/>
      <c r="V40" s="14"/>
      <c r="W40" s="14"/>
      <c r="X40" s="14"/>
      <c r="Y40" s="15"/>
    </row>
    <row r="41" spans="1:25">
      <c r="A41" s="7">
        <v>31</v>
      </c>
      <c r="B41" s="23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14"/>
      <c r="V41" s="14"/>
      <c r="W41" s="14"/>
      <c r="X41" s="14"/>
      <c r="Y41" s="15"/>
    </row>
    <row r="42" spans="1:25">
      <c r="A42" s="9">
        <v>32</v>
      </c>
      <c r="B42" s="23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14"/>
      <c r="V42" s="14"/>
      <c r="W42" s="14"/>
      <c r="X42" s="14"/>
      <c r="Y42" s="15"/>
    </row>
    <row r="43" spans="1:25">
      <c r="A43" s="7">
        <v>33</v>
      </c>
      <c r="B43" s="23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14"/>
      <c r="V43" s="14"/>
      <c r="W43" s="14"/>
      <c r="X43" s="14"/>
      <c r="Y43" s="15"/>
    </row>
    <row r="44" spans="1:25">
      <c r="A44" s="9">
        <v>34</v>
      </c>
      <c r="B44" s="23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14"/>
      <c r="V44" s="14"/>
      <c r="W44" s="14"/>
      <c r="X44" s="14"/>
      <c r="Y44" s="15"/>
    </row>
    <row r="45" spans="1:25">
      <c r="A45" s="7">
        <v>35</v>
      </c>
      <c r="B45" s="23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14"/>
      <c r="V45" s="14"/>
      <c r="W45" s="14"/>
      <c r="X45" s="14"/>
      <c r="Y45" s="15"/>
    </row>
    <row r="46" spans="1:25">
      <c r="A46" s="76" t="s">
        <v>48</v>
      </c>
      <c r="B46" s="76"/>
      <c r="C46" s="72">
        <f>COUNTIF(C11:C45,"н")/COUNTA(C11:C45)</f>
        <v>9.0909090909090912E-2</v>
      </c>
      <c r="D46" s="72">
        <f t="shared" ref="D46:T46" si="5">COUNTIF(D11:D45,"н")/COUNTA(D11:D45)</f>
        <v>0.13636363636363635</v>
      </c>
      <c r="E46" s="72">
        <f t="shared" si="5"/>
        <v>9.0909090909090912E-2</v>
      </c>
      <c r="F46" s="72">
        <f t="shared" si="5"/>
        <v>9.0909090909090912E-2</v>
      </c>
      <c r="G46" s="72">
        <f t="shared" si="5"/>
        <v>0.13636363636363635</v>
      </c>
      <c r="H46" s="72">
        <f t="shared" si="5"/>
        <v>9.0909090909090912E-2</v>
      </c>
      <c r="I46" s="72">
        <f t="shared" si="5"/>
        <v>9.0909090909090912E-2</v>
      </c>
      <c r="J46" s="72">
        <f t="shared" si="5"/>
        <v>9.0909090909090912E-2</v>
      </c>
      <c r="K46" s="72">
        <f t="shared" si="5"/>
        <v>9.0909090909090912E-2</v>
      </c>
      <c r="L46" s="72">
        <f t="shared" si="5"/>
        <v>9.0909090909090912E-2</v>
      </c>
      <c r="M46" s="72">
        <f t="shared" si="5"/>
        <v>9.0909090909090912E-2</v>
      </c>
      <c r="N46" s="72">
        <f t="shared" si="5"/>
        <v>9.0909090909090912E-2</v>
      </c>
      <c r="O46" s="72">
        <f t="shared" si="5"/>
        <v>9.0909090909090912E-2</v>
      </c>
      <c r="P46" s="72">
        <f t="shared" si="5"/>
        <v>9.0909090909090912E-2</v>
      </c>
      <c r="Q46" s="72">
        <f t="shared" si="5"/>
        <v>9.0909090909090912E-2</v>
      </c>
      <c r="R46" s="72">
        <f t="shared" si="5"/>
        <v>0.13636363636363635</v>
      </c>
      <c r="S46" s="72">
        <f t="shared" si="5"/>
        <v>0.13636363636363635</v>
      </c>
      <c r="T46" s="72">
        <f t="shared" si="5"/>
        <v>0</v>
      </c>
      <c r="U46" s="82" t="s">
        <v>40</v>
      </c>
      <c r="V46" s="83"/>
      <c r="W46" s="83"/>
      <c r="X46" s="83"/>
      <c r="Y46" s="84"/>
    </row>
    <row r="47" spans="1:25">
      <c r="A47" s="76" t="s">
        <v>49</v>
      </c>
      <c r="B47" s="76"/>
      <c r="C47" s="72">
        <f>COUNTIF(C11:C45,"с")/COUNTA(C11:C45)</f>
        <v>0.45454545454545453</v>
      </c>
      <c r="D47" s="72">
        <f t="shared" ref="D47:T47" si="6">COUNTIF(D11:D45,"с")/COUNTA(D11:D45)</f>
        <v>0.5</v>
      </c>
      <c r="E47" s="72">
        <f t="shared" si="6"/>
        <v>0.45454545454545453</v>
      </c>
      <c r="F47" s="72">
        <f t="shared" si="6"/>
        <v>0.45454545454545453</v>
      </c>
      <c r="G47" s="72">
        <f t="shared" si="6"/>
        <v>0.5</v>
      </c>
      <c r="H47" s="72">
        <f t="shared" si="6"/>
        <v>0.45454545454545453</v>
      </c>
      <c r="I47" s="72">
        <f t="shared" si="6"/>
        <v>0.45454545454545453</v>
      </c>
      <c r="J47" s="72">
        <f t="shared" si="6"/>
        <v>0.45454545454545453</v>
      </c>
      <c r="K47" s="72">
        <f t="shared" si="6"/>
        <v>0.45454545454545453</v>
      </c>
      <c r="L47" s="72">
        <f t="shared" si="6"/>
        <v>0.45454545454545453</v>
      </c>
      <c r="M47" s="72">
        <f t="shared" si="6"/>
        <v>0.45454545454545453</v>
      </c>
      <c r="N47" s="72">
        <f t="shared" si="6"/>
        <v>0.45454545454545453</v>
      </c>
      <c r="O47" s="72">
        <f t="shared" si="6"/>
        <v>0.45454545454545453</v>
      </c>
      <c r="P47" s="72">
        <f t="shared" si="6"/>
        <v>0.45454545454545453</v>
      </c>
      <c r="Q47" s="72">
        <f t="shared" si="6"/>
        <v>0.45454545454545453</v>
      </c>
      <c r="R47" s="72">
        <f t="shared" si="6"/>
        <v>0.5</v>
      </c>
      <c r="S47" s="72">
        <f t="shared" si="6"/>
        <v>0.5</v>
      </c>
      <c r="T47" s="72">
        <f t="shared" si="6"/>
        <v>0.36363636363636365</v>
      </c>
      <c r="U47" s="85" t="s">
        <v>41</v>
      </c>
      <c r="V47" s="86"/>
      <c r="W47" s="86"/>
      <c r="X47" s="86"/>
      <c r="Y47" s="79"/>
    </row>
    <row r="48" spans="1:25">
      <c r="A48" s="76" t="s">
        <v>50</v>
      </c>
      <c r="B48" s="76"/>
      <c r="C48" s="72">
        <f>COUNTIF(C12:C46,"д")/COUNTA(C12:C46)</f>
        <v>0.36363636363636365</v>
      </c>
      <c r="D48" s="72">
        <f t="shared" ref="D48:T48" si="7">COUNTIF(D12:D46,"д")/COUNTA(D12:D46)</f>
        <v>0.36363636363636365</v>
      </c>
      <c r="E48" s="72">
        <f t="shared" si="7"/>
        <v>0.36363636363636365</v>
      </c>
      <c r="F48" s="72">
        <f t="shared" si="7"/>
        <v>0.36363636363636365</v>
      </c>
      <c r="G48" s="72">
        <f t="shared" si="7"/>
        <v>0.36363636363636365</v>
      </c>
      <c r="H48" s="72">
        <f t="shared" si="7"/>
        <v>0.36363636363636365</v>
      </c>
      <c r="I48" s="72">
        <f t="shared" si="7"/>
        <v>0.36363636363636365</v>
      </c>
      <c r="J48" s="72">
        <f t="shared" si="7"/>
        <v>0.36363636363636365</v>
      </c>
      <c r="K48" s="72">
        <f t="shared" si="7"/>
        <v>0.36363636363636365</v>
      </c>
      <c r="L48" s="72">
        <f t="shared" si="7"/>
        <v>0.36363636363636365</v>
      </c>
      <c r="M48" s="72">
        <f t="shared" si="7"/>
        <v>0.36363636363636365</v>
      </c>
      <c r="N48" s="72">
        <f t="shared" si="7"/>
        <v>0.36363636363636365</v>
      </c>
      <c r="O48" s="72">
        <f t="shared" si="7"/>
        <v>0.36363636363636365</v>
      </c>
      <c r="P48" s="72">
        <f t="shared" si="7"/>
        <v>0.36363636363636365</v>
      </c>
      <c r="Q48" s="72">
        <f t="shared" si="7"/>
        <v>0.36363636363636365</v>
      </c>
      <c r="R48" s="72">
        <f t="shared" si="7"/>
        <v>0.36363636363636365</v>
      </c>
      <c r="S48" s="72">
        <f t="shared" si="7"/>
        <v>0.36363636363636365</v>
      </c>
      <c r="T48" s="72">
        <f t="shared" si="7"/>
        <v>0.54545454545454541</v>
      </c>
      <c r="U48" s="87" t="s">
        <v>42</v>
      </c>
      <c r="V48" s="88"/>
      <c r="W48" s="88"/>
      <c r="X48" s="88"/>
      <c r="Y48" s="89"/>
    </row>
    <row r="49" spans="1:25">
      <c r="A49" s="76" t="s">
        <v>51</v>
      </c>
      <c r="B49" s="76"/>
      <c r="C49" s="72">
        <f>COUNTIF(C13:C47,"в")/COUNTA(C13:C47)</f>
        <v>4.3478260869565216E-2</v>
      </c>
      <c r="D49" s="72">
        <f t="shared" ref="D49:T49" si="8">COUNTIF(D13:D47,"в")/COUNTA(D13:D47)</f>
        <v>0</v>
      </c>
      <c r="E49" s="72">
        <f t="shared" si="8"/>
        <v>4.3478260869565216E-2</v>
      </c>
      <c r="F49" s="72">
        <f t="shared" si="8"/>
        <v>4.3478260869565216E-2</v>
      </c>
      <c r="G49" s="72">
        <f t="shared" si="8"/>
        <v>0</v>
      </c>
      <c r="H49" s="72">
        <f t="shared" si="8"/>
        <v>4.3478260869565216E-2</v>
      </c>
      <c r="I49" s="72">
        <f t="shared" si="8"/>
        <v>4.3478260869565216E-2</v>
      </c>
      <c r="J49" s="72">
        <f t="shared" si="8"/>
        <v>4.3478260869565216E-2</v>
      </c>
      <c r="K49" s="72">
        <f t="shared" si="8"/>
        <v>4.3478260869565216E-2</v>
      </c>
      <c r="L49" s="72">
        <f t="shared" si="8"/>
        <v>4.3478260869565216E-2</v>
      </c>
      <c r="M49" s="72">
        <f t="shared" si="8"/>
        <v>4.3478260869565216E-2</v>
      </c>
      <c r="N49" s="72">
        <f t="shared" si="8"/>
        <v>4.3478260869565216E-2</v>
      </c>
      <c r="O49" s="72">
        <f t="shared" si="8"/>
        <v>4.3478260869565216E-2</v>
      </c>
      <c r="P49" s="72">
        <f t="shared" si="8"/>
        <v>4.3478260869565216E-2</v>
      </c>
      <c r="Q49" s="72">
        <f t="shared" si="8"/>
        <v>4.3478260869565216E-2</v>
      </c>
      <c r="R49" s="72">
        <f t="shared" si="8"/>
        <v>0</v>
      </c>
      <c r="S49" s="72">
        <f t="shared" si="8"/>
        <v>0</v>
      </c>
      <c r="T49" s="72">
        <f t="shared" si="8"/>
        <v>4.3478260869565216E-2</v>
      </c>
      <c r="U49" s="77" t="s">
        <v>43</v>
      </c>
      <c r="V49" s="78"/>
      <c r="W49" s="78"/>
      <c r="X49" s="78"/>
      <c r="Y49" s="79"/>
    </row>
    <row r="50" spans="1:25">
      <c r="A50" s="80" t="s">
        <v>52</v>
      </c>
      <c r="B50" s="80"/>
      <c r="C50" s="72">
        <f>SUM(C47:C49)</f>
        <v>0.86166007905138331</v>
      </c>
      <c r="D50" s="72">
        <f t="shared" ref="D50:T50" si="9">SUM(D47:D49)</f>
        <v>0.86363636363636365</v>
      </c>
      <c r="E50" s="72">
        <f t="shared" si="9"/>
        <v>0.86166007905138331</v>
      </c>
      <c r="F50" s="72">
        <f t="shared" si="9"/>
        <v>0.86166007905138331</v>
      </c>
      <c r="G50" s="72">
        <f t="shared" si="9"/>
        <v>0.86363636363636365</v>
      </c>
      <c r="H50" s="72">
        <f t="shared" si="9"/>
        <v>0.86166007905138331</v>
      </c>
      <c r="I50" s="72">
        <f t="shared" si="9"/>
        <v>0.86166007905138331</v>
      </c>
      <c r="J50" s="72">
        <f t="shared" si="9"/>
        <v>0.86166007905138331</v>
      </c>
      <c r="K50" s="72">
        <f t="shared" si="9"/>
        <v>0.86166007905138331</v>
      </c>
      <c r="L50" s="72">
        <f t="shared" si="9"/>
        <v>0.86166007905138331</v>
      </c>
      <c r="M50" s="72">
        <f t="shared" si="9"/>
        <v>0.86166007905138331</v>
      </c>
      <c r="N50" s="72">
        <f t="shared" si="9"/>
        <v>0.86166007905138331</v>
      </c>
      <c r="O50" s="72">
        <f t="shared" si="9"/>
        <v>0.86166007905138331</v>
      </c>
      <c r="P50" s="72">
        <f t="shared" si="9"/>
        <v>0.86166007905138331</v>
      </c>
      <c r="Q50" s="72">
        <f t="shared" si="9"/>
        <v>0.86166007905138331</v>
      </c>
      <c r="R50" s="72">
        <f t="shared" si="9"/>
        <v>0.86363636363636365</v>
      </c>
      <c r="S50" s="72">
        <f t="shared" si="9"/>
        <v>0.86363636363636365</v>
      </c>
      <c r="T50" s="72">
        <f t="shared" si="9"/>
        <v>0.95256916996047425</v>
      </c>
      <c r="U50" s="16" t="s">
        <v>44</v>
      </c>
      <c r="V50" s="16" t="s">
        <v>45</v>
      </c>
      <c r="W50" s="16" t="s">
        <v>46</v>
      </c>
      <c r="X50" s="16" t="s">
        <v>47</v>
      </c>
      <c r="Y50" s="17" t="s">
        <v>39</v>
      </c>
    </row>
    <row r="51" spans="1:25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73">
        <f>AVERAGE(U11:U45)</f>
        <v>9.5959595959595939E-2</v>
      </c>
      <c r="V51" s="73">
        <f t="shared" ref="V51:Y51" si="10">AVERAGE(V11:V45)</f>
        <v>0.43434343434343431</v>
      </c>
      <c r="W51" s="73">
        <f t="shared" si="10"/>
        <v>0.36616161616161613</v>
      </c>
      <c r="X51" s="73">
        <f t="shared" si="10"/>
        <v>3.03030303030303E-2</v>
      </c>
      <c r="Y51" s="73">
        <f t="shared" si="10"/>
        <v>0.830808080808081</v>
      </c>
    </row>
    <row r="56" spans="1:25" ht="15.75">
      <c r="A56" s="1" t="s">
        <v>4</v>
      </c>
      <c r="C56" s="5" t="s">
        <v>74</v>
      </c>
    </row>
    <row r="57" spans="1:25">
      <c r="A57" s="90" t="s">
        <v>5</v>
      </c>
      <c r="B57" s="92" t="s">
        <v>6</v>
      </c>
      <c r="C57" s="115" t="s">
        <v>255</v>
      </c>
      <c r="D57" s="127"/>
      <c r="E57" s="127"/>
      <c r="F57" s="127"/>
      <c r="G57" s="127"/>
      <c r="H57" s="127"/>
      <c r="I57" s="127"/>
      <c r="J57" s="98"/>
      <c r="K57" s="98"/>
      <c r="L57" s="115" t="s">
        <v>268</v>
      </c>
      <c r="M57" s="98"/>
      <c r="N57" s="98"/>
      <c r="O57" s="98"/>
      <c r="P57" s="98"/>
      <c r="Q57" s="98"/>
      <c r="R57" s="115" t="s">
        <v>269</v>
      </c>
      <c r="S57" s="98"/>
      <c r="T57" s="98"/>
      <c r="U57" s="101" t="s">
        <v>33</v>
      </c>
      <c r="V57" s="101"/>
      <c r="W57" s="101"/>
      <c r="X57" s="101"/>
      <c r="Y57" s="101"/>
    </row>
    <row r="58" spans="1:25">
      <c r="A58" s="90"/>
      <c r="B58" s="93"/>
      <c r="C58" s="118" t="s">
        <v>256</v>
      </c>
      <c r="D58" s="118"/>
      <c r="E58" s="118" t="s">
        <v>257</v>
      </c>
      <c r="F58" s="118"/>
      <c r="G58" s="118"/>
      <c r="H58" s="118" t="s">
        <v>258</v>
      </c>
      <c r="I58" s="118" t="s">
        <v>259</v>
      </c>
      <c r="J58" s="118"/>
      <c r="K58" s="118" t="s">
        <v>260</v>
      </c>
      <c r="L58" s="142" t="s">
        <v>270</v>
      </c>
      <c r="M58" s="143"/>
      <c r="N58" s="143"/>
      <c r="O58" s="143"/>
      <c r="P58" s="144"/>
      <c r="Q58" s="118" t="s">
        <v>271</v>
      </c>
      <c r="R58" s="118" t="s">
        <v>272</v>
      </c>
      <c r="S58" s="118" t="s">
        <v>273</v>
      </c>
      <c r="T58" s="118" t="s">
        <v>274</v>
      </c>
      <c r="U58" s="89" t="s">
        <v>34</v>
      </c>
      <c r="V58" s="89"/>
      <c r="W58" s="89"/>
      <c r="X58" s="89"/>
      <c r="Y58" s="89"/>
    </row>
    <row r="59" spans="1:25">
      <c r="A59" s="90"/>
      <c r="B59" s="93"/>
      <c r="C59" s="118"/>
      <c r="D59" s="118"/>
      <c r="E59" s="118" t="s">
        <v>261</v>
      </c>
      <c r="F59" s="118" t="s">
        <v>262</v>
      </c>
      <c r="G59" s="118" t="s">
        <v>263</v>
      </c>
      <c r="H59" s="118"/>
      <c r="I59" s="118"/>
      <c r="J59" s="118"/>
      <c r="K59" s="118"/>
      <c r="L59" s="145"/>
      <c r="M59" s="146"/>
      <c r="N59" s="146"/>
      <c r="O59" s="146"/>
      <c r="P59" s="147"/>
      <c r="Q59" s="118"/>
      <c r="R59" s="98"/>
      <c r="S59" s="98"/>
      <c r="T59" s="98"/>
      <c r="U59" s="102" t="s">
        <v>35</v>
      </c>
      <c r="V59" s="102" t="s">
        <v>36</v>
      </c>
      <c r="W59" s="102" t="s">
        <v>37</v>
      </c>
      <c r="X59" s="102" t="s">
        <v>38</v>
      </c>
      <c r="Y59" s="103" t="s">
        <v>39</v>
      </c>
    </row>
    <row r="60" spans="1:25">
      <c r="A60" s="90"/>
      <c r="B60" s="93"/>
      <c r="C60" s="118" t="s">
        <v>264</v>
      </c>
      <c r="D60" s="97" t="s">
        <v>265</v>
      </c>
      <c r="E60" s="118"/>
      <c r="F60" s="118"/>
      <c r="G60" s="118"/>
      <c r="H60" s="118"/>
      <c r="I60" s="118"/>
      <c r="J60" s="118"/>
      <c r="K60" s="118"/>
      <c r="L60" s="118" t="s">
        <v>275</v>
      </c>
      <c r="M60" s="118" t="s">
        <v>276</v>
      </c>
      <c r="N60" s="118" t="s">
        <v>277</v>
      </c>
      <c r="O60" s="118" t="s">
        <v>278</v>
      </c>
      <c r="P60" s="118" t="s">
        <v>279</v>
      </c>
      <c r="Q60" s="118"/>
      <c r="R60" s="98"/>
      <c r="S60" s="98"/>
      <c r="T60" s="98"/>
      <c r="U60" s="102"/>
      <c r="V60" s="102"/>
      <c r="W60" s="102"/>
      <c r="X60" s="102"/>
      <c r="Y60" s="103"/>
    </row>
    <row r="61" spans="1:25" ht="15.75" thickBot="1">
      <c r="A61" s="91"/>
      <c r="B61" s="93"/>
      <c r="C61" s="118"/>
      <c r="D61" s="97"/>
      <c r="E61" s="118"/>
      <c r="F61" s="118"/>
      <c r="G61" s="118"/>
      <c r="H61" s="118"/>
      <c r="I61" s="75" t="s">
        <v>266</v>
      </c>
      <c r="J61" s="75" t="s">
        <v>267</v>
      </c>
      <c r="K61" s="118"/>
      <c r="L61" s="118"/>
      <c r="M61" s="118"/>
      <c r="N61" s="118"/>
      <c r="O61" s="118"/>
      <c r="P61" s="118"/>
      <c r="Q61" s="118"/>
      <c r="R61" s="98"/>
      <c r="S61" s="98"/>
      <c r="T61" s="98"/>
      <c r="U61" s="102"/>
      <c r="V61" s="102"/>
      <c r="W61" s="102"/>
      <c r="X61" s="102"/>
      <c r="Y61" s="103"/>
    </row>
    <row r="62" spans="1:25" ht="15.75" thickBot="1">
      <c r="A62" s="7">
        <v>1</v>
      </c>
      <c r="B62" s="62" t="s">
        <v>363</v>
      </c>
      <c r="C62" s="8" t="s">
        <v>387</v>
      </c>
      <c r="D62" s="8" t="s">
        <v>360</v>
      </c>
      <c r="E62" s="8" t="s">
        <v>387</v>
      </c>
      <c r="F62" s="8" t="s">
        <v>387</v>
      </c>
      <c r="G62" s="8" t="s">
        <v>360</v>
      </c>
      <c r="H62" s="8" t="s">
        <v>387</v>
      </c>
      <c r="I62" s="8" t="s">
        <v>387</v>
      </c>
      <c r="J62" s="8" t="s">
        <v>387</v>
      </c>
      <c r="K62" s="8" t="s">
        <v>387</v>
      </c>
      <c r="L62" s="8" t="s">
        <v>387</v>
      </c>
      <c r="M62" s="8" t="s">
        <v>387</v>
      </c>
      <c r="N62" s="8" t="s">
        <v>360</v>
      </c>
      <c r="O62" s="8" t="s">
        <v>360</v>
      </c>
      <c r="P62" s="8" t="s">
        <v>387</v>
      </c>
      <c r="Q62" s="8" t="s">
        <v>360</v>
      </c>
      <c r="R62" s="8" t="s">
        <v>360</v>
      </c>
      <c r="S62" s="8" t="s">
        <v>360</v>
      </c>
      <c r="T62" s="8" t="s">
        <v>360</v>
      </c>
      <c r="U62" s="70">
        <f>COUNTIF(C62:T62,"н")/COUNTA(C62:T62)</f>
        <v>0</v>
      </c>
      <c r="V62" s="70">
        <f>COUNTIF(D62:U62,"с")/COUNTA(D62:U62)</f>
        <v>0</v>
      </c>
      <c r="W62" s="70">
        <f>COUNTIF(E62:V62,"д")/COUNTA(E62:V62)</f>
        <v>0.3888888888888889</v>
      </c>
      <c r="X62" s="70">
        <f>COUNTIF(F62:W62,"в")/COUNTA(F62:W62)</f>
        <v>0.44444444444444442</v>
      </c>
      <c r="Y62" s="71">
        <f>SUM(V62:X62)</f>
        <v>0.83333333333333326</v>
      </c>
    </row>
    <row r="63" spans="1:25" ht="15.75" thickBot="1">
      <c r="A63" s="9">
        <v>2</v>
      </c>
      <c r="B63" s="63" t="s">
        <v>364</v>
      </c>
      <c r="C63" s="8" t="s">
        <v>360</v>
      </c>
      <c r="D63" s="8" t="s">
        <v>360</v>
      </c>
      <c r="E63" s="8" t="s">
        <v>387</v>
      </c>
      <c r="F63" s="8" t="s">
        <v>387</v>
      </c>
      <c r="G63" s="8" t="s">
        <v>360</v>
      </c>
      <c r="H63" s="8" t="s">
        <v>387</v>
      </c>
      <c r="I63" s="8" t="s">
        <v>387</v>
      </c>
      <c r="J63" s="8" t="s">
        <v>360</v>
      </c>
      <c r="K63" s="8" t="s">
        <v>387</v>
      </c>
      <c r="L63" s="8" t="s">
        <v>360</v>
      </c>
      <c r="M63" s="8" t="s">
        <v>360</v>
      </c>
      <c r="N63" s="8" t="s">
        <v>360</v>
      </c>
      <c r="O63" s="8" t="s">
        <v>360</v>
      </c>
      <c r="P63" s="8" t="s">
        <v>387</v>
      </c>
      <c r="Q63" s="8" t="s">
        <v>360</v>
      </c>
      <c r="R63" s="8" t="s">
        <v>360</v>
      </c>
      <c r="S63" s="8" t="s">
        <v>360</v>
      </c>
      <c r="T63" s="8" t="s">
        <v>360</v>
      </c>
      <c r="U63" s="70"/>
      <c r="V63" s="70"/>
      <c r="W63" s="70"/>
      <c r="X63" s="70"/>
      <c r="Y63" s="71"/>
    </row>
    <row r="64" spans="1:25" ht="15.75" thickBot="1">
      <c r="A64" s="7">
        <v>3</v>
      </c>
      <c r="B64" s="63" t="s">
        <v>365</v>
      </c>
      <c r="C64" s="8" t="s">
        <v>360</v>
      </c>
      <c r="D64" s="8" t="s">
        <v>360</v>
      </c>
      <c r="E64" s="8" t="s">
        <v>360</v>
      </c>
      <c r="F64" s="8" t="s">
        <v>360</v>
      </c>
      <c r="G64" s="8" t="s">
        <v>360</v>
      </c>
      <c r="H64" s="8" t="s">
        <v>360</v>
      </c>
      <c r="I64" s="8" t="s">
        <v>360</v>
      </c>
      <c r="J64" s="8" t="s">
        <v>360</v>
      </c>
      <c r="K64" s="8" t="s">
        <v>360</v>
      </c>
      <c r="L64" s="8" t="s">
        <v>360</v>
      </c>
      <c r="M64" s="8" t="s">
        <v>360</v>
      </c>
      <c r="N64" s="8" t="s">
        <v>360</v>
      </c>
      <c r="O64" s="8" t="s">
        <v>360</v>
      </c>
      <c r="P64" s="8" t="s">
        <v>360</v>
      </c>
      <c r="Q64" s="8" t="s">
        <v>360</v>
      </c>
      <c r="R64" s="8" t="s">
        <v>360</v>
      </c>
      <c r="S64" s="8" t="s">
        <v>360</v>
      </c>
      <c r="T64" s="8" t="s">
        <v>360</v>
      </c>
      <c r="U64" s="70">
        <f t="shared" ref="U64:U70" si="11">COUNTIF(C64:T64,"н")/COUNTA(C64:T64)</f>
        <v>0</v>
      </c>
      <c r="V64" s="70">
        <f t="shared" ref="V64:V70" si="12">COUNTIF(D64:U64,"с")/COUNTA(D64:U64)</f>
        <v>0</v>
      </c>
      <c r="W64" s="70">
        <f t="shared" ref="W64:W70" si="13">COUNTIF(E64:V64,"д")/COUNTA(E64:V64)</f>
        <v>0.88888888888888884</v>
      </c>
      <c r="X64" s="70">
        <f t="shared" ref="X64:X70" si="14">COUNTIF(F64:W64,"в")/COUNTA(F64:W64)</f>
        <v>0</v>
      </c>
      <c r="Y64" s="71">
        <f t="shared" ref="Y64:Y70" si="15">SUM(V64:X64)</f>
        <v>0.88888888888888884</v>
      </c>
    </row>
    <row r="65" spans="1:25" ht="15.75" thickBot="1">
      <c r="A65" s="9">
        <v>4</v>
      </c>
      <c r="B65" s="63" t="s">
        <v>366</v>
      </c>
      <c r="C65" s="8" t="s">
        <v>387</v>
      </c>
      <c r="D65" s="8" t="s">
        <v>387</v>
      </c>
      <c r="E65" s="8" t="s">
        <v>387</v>
      </c>
      <c r="F65" s="8" t="s">
        <v>387</v>
      </c>
      <c r="G65" s="8" t="s">
        <v>387</v>
      </c>
      <c r="H65" s="8" t="s">
        <v>387</v>
      </c>
      <c r="I65" s="8" t="s">
        <v>387</v>
      </c>
      <c r="J65" s="8" t="s">
        <v>387</v>
      </c>
      <c r="K65" s="8" t="s">
        <v>387</v>
      </c>
      <c r="L65" s="8" t="s">
        <v>387</v>
      </c>
      <c r="M65" s="8" t="s">
        <v>387</v>
      </c>
      <c r="N65" s="8" t="s">
        <v>387</v>
      </c>
      <c r="O65" s="8" t="s">
        <v>387</v>
      </c>
      <c r="P65" s="8" t="s">
        <v>387</v>
      </c>
      <c r="Q65" s="8" t="s">
        <v>387</v>
      </c>
      <c r="R65" s="8" t="s">
        <v>360</v>
      </c>
      <c r="S65" s="8" t="s">
        <v>360</v>
      </c>
      <c r="T65" s="8" t="s">
        <v>360</v>
      </c>
      <c r="U65" s="70">
        <f t="shared" si="11"/>
        <v>0</v>
      </c>
      <c r="V65" s="70">
        <f t="shared" si="12"/>
        <v>0</v>
      </c>
      <c r="W65" s="70">
        <f t="shared" si="13"/>
        <v>0.16666666666666666</v>
      </c>
      <c r="X65" s="70">
        <f t="shared" si="14"/>
        <v>0.66666666666666663</v>
      </c>
      <c r="Y65" s="71">
        <f t="shared" si="15"/>
        <v>0.83333333333333326</v>
      </c>
    </row>
    <row r="66" spans="1:25" ht="15.75" thickBot="1">
      <c r="A66" s="7">
        <v>5</v>
      </c>
      <c r="B66" s="63" t="s">
        <v>367</v>
      </c>
      <c r="C66" s="8" t="s">
        <v>360</v>
      </c>
      <c r="D66" s="8" t="s">
        <v>360</v>
      </c>
      <c r="E66" s="8" t="s">
        <v>360</v>
      </c>
      <c r="F66" s="8" t="s">
        <v>360</v>
      </c>
      <c r="G66" s="8" t="s">
        <v>360</v>
      </c>
      <c r="H66" s="8" t="s">
        <v>360</v>
      </c>
      <c r="I66" s="8" t="s">
        <v>360</v>
      </c>
      <c r="J66" s="8" t="s">
        <v>360</v>
      </c>
      <c r="K66" s="8" t="s">
        <v>360</v>
      </c>
      <c r="L66" s="8" t="s">
        <v>360</v>
      </c>
      <c r="M66" s="8" t="s">
        <v>360</v>
      </c>
      <c r="N66" s="8" t="s">
        <v>360</v>
      </c>
      <c r="O66" s="8" t="s">
        <v>360</v>
      </c>
      <c r="P66" s="8" t="s">
        <v>360</v>
      </c>
      <c r="Q66" s="8" t="s">
        <v>360</v>
      </c>
      <c r="R66" s="8" t="s">
        <v>360</v>
      </c>
      <c r="S66" s="8" t="s">
        <v>360</v>
      </c>
      <c r="T66" s="8" t="s">
        <v>360</v>
      </c>
      <c r="U66" s="70">
        <f t="shared" si="11"/>
        <v>0</v>
      </c>
      <c r="V66" s="70">
        <f t="shared" si="12"/>
        <v>0</v>
      </c>
      <c r="W66" s="70">
        <f t="shared" si="13"/>
        <v>0.88888888888888884</v>
      </c>
      <c r="X66" s="70">
        <f t="shared" si="14"/>
        <v>0</v>
      </c>
      <c r="Y66" s="71">
        <f t="shared" si="15"/>
        <v>0.88888888888888884</v>
      </c>
    </row>
    <row r="67" spans="1:25" ht="15.75" thickBot="1">
      <c r="A67" s="9">
        <v>6</v>
      </c>
      <c r="B67" s="63" t="s">
        <v>368</v>
      </c>
      <c r="C67" s="8" t="s">
        <v>360</v>
      </c>
      <c r="D67" s="8" t="s">
        <v>360</v>
      </c>
      <c r="E67" s="8" t="s">
        <v>360</v>
      </c>
      <c r="F67" s="8" t="s">
        <v>360</v>
      </c>
      <c r="G67" s="8" t="s">
        <v>360</v>
      </c>
      <c r="H67" s="8" t="s">
        <v>360</v>
      </c>
      <c r="I67" s="8" t="s">
        <v>360</v>
      </c>
      <c r="J67" s="8" t="s">
        <v>360</v>
      </c>
      <c r="K67" s="8" t="s">
        <v>360</v>
      </c>
      <c r="L67" s="8" t="s">
        <v>360</v>
      </c>
      <c r="M67" s="8" t="s">
        <v>360</v>
      </c>
      <c r="N67" s="8" t="s">
        <v>360</v>
      </c>
      <c r="O67" s="8" t="s">
        <v>360</v>
      </c>
      <c r="P67" s="8" t="s">
        <v>360</v>
      </c>
      <c r="Q67" s="8" t="s">
        <v>360</v>
      </c>
      <c r="R67" s="8" t="s">
        <v>360</v>
      </c>
      <c r="S67" s="8" t="s">
        <v>360</v>
      </c>
      <c r="T67" s="8" t="s">
        <v>360</v>
      </c>
      <c r="U67" s="70">
        <f t="shared" si="11"/>
        <v>0</v>
      </c>
      <c r="V67" s="70">
        <f t="shared" si="12"/>
        <v>0</v>
      </c>
      <c r="W67" s="70">
        <f t="shared" si="13"/>
        <v>0.88888888888888884</v>
      </c>
      <c r="X67" s="70">
        <f t="shared" si="14"/>
        <v>0</v>
      </c>
      <c r="Y67" s="71">
        <f t="shared" si="15"/>
        <v>0.88888888888888884</v>
      </c>
    </row>
    <row r="68" spans="1:25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360</v>
      </c>
      <c r="N68" s="8" t="s">
        <v>360</v>
      </c>
      <c r="O68" s="8" t="s">
        <v>360</v>
      </c>
      <c r="P68" s="8" t="s">
        <v>360</v>
      </c>
      <c r="Q68" s="8" t="s">
        <v>360</v>
      </c>
      <c r="R68" s="8" t="s">
        <v>360</v>
      </c>
      <c r="S68" s="8" t="s">
        <v>360</v>
      </c>
      <c r="T68" s="8" t="s">
        <v>360</v>
      </c>
      <c r="U68" s="70">
        <f t="shared" si="11"/>
        <v>0</v>
      </c>
      <c r="V68" s="70">
        <f t="shared" si="12"/>
        <v>0</v>
      </c>
      <c r="W68" s="70">
        <f t="shared" si="13"/>
        <v>0.88888888888888884</v>
      </c>
      <c r="X68" s="70">
        <f t="shared" si="14"/>
        <v>0</v>
      </c>
      <c r="Y68" s="71">
        <f t="shared" si="15"/>
        <v>0.88888888888888884</v>
      </c>
    </row>
    <row r="69" spans="1:25" ht="15.75" thickBot="1">
      <c r="A69" s="9">
        <v>8</v>
      </c>
      <c r="B69" s="63" t="s">
        <v>370</v>
      </c>
      <c r="C69" s="8" t="s">
        <v>361</v>
      </c>
      <c r="D69" s="8" t="s">
        <v>361</v>
      </c>
      <c r="E69" s="8" t="s">
        <v>361</v>
      </c>
      <c r="F69" s="8" t="s">
        <v>361</v>
      </c>
      <c r="G69" s="8" t="s">
        <v>361</v>
      </c>
      <c r="H69" s="8" t="s">
        <v>361</v>
      </c>
      <c r="I69" s="8" t="s">
        <v>361</v>
      </c>
      <c r="J69" s="8" t="s">
        <v>361</v>
      </c>
      <c r="K69" s="8" t="s">
        <v>361</v>
      </c>
      <c r="L69" s="8" t="s">
        <v>361</v>
      </c>
      <c r="M69" s="8" t="s">
        <v>361</v>
      </c>
      <c r="N69" s="8" t="s">
        <v>361</v>
      </c>
      <c r="O69" s="8" t="s">
        <v>361</v>
      </c>
      <c r="P69" s="8" t="s">
        <v>361</v>
      </c>
      <c r="Q69" s="8" t="s">
        <v>361</v>
      </c>
      <c r="R69" s="8" t="s">
        <v>361</v>
      </c>
      <c r="S69" s="8" t="s">
        <v>361</v>
      </c>
      <c r="T69" s="8" t="s">
        <v>360</v>
      </c>
      <c r="U69" s="70">
        <f t="shared" si="11"/>
        <v>0</v>
      </c>
      <c r="V69" s="70">
        <f t="shared" si="12"/>
        <v>0.88888888888888884</v>
      </c>
      <c r="W69" s="70">
        <f t="shared" si="13"/>
        <v>5.5555555555555552E-2</v>
      </c>
      <c r="X69" s="70">
        <f t="shared" si="14"/>
        <v>0</v>
      </c>
      <c r="Y69" s="71">
        <f t="shared" si="15"/>
        <v>0.94444444444444442</v>
      </c>
    </row>
    <row r="70" spans="1:25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70">
        <f t="shared" si="11"/>
        <v>0</v>
      </c>
      <c r="V70" s="70">
        <f t="shared" si="12"/>
        <v>0</v>
      </c>
      <c r="W70" s="70">
        <f t="shared" si="13"/>
        <v>0</v>
      </c>
      <c r="X70" s="70">
        <f t="shared" si="14"/>
        <v>0</v>
      </c>
      <c r="Y70" s="71">
        <f t="shared" si="15"/>
        <v>0</v>
      </c>
    </row>
    <row r="71" spans="1:25" ht="15.75" thickBot="1">
      <c r="A71" s="9">
        <v>10</v>
      </c>
      <c r="B71" s="63" t="s">
        <v>372</v>
      </c>
      <c r="C71" s="8" t="s">
        <v>387</v>
      </c>
      <c r="D71" s="8" t="s">
        <v>360</v>
      </c>
      <c r="E71" s="8" t="s">
        <v>387</v>
      </c>
      <c r="F71" s="8" t="s">
        <v>387</v>
      </c>
      <c r="G71" s="8" t="s">
        <v>387</v>
      </c>
      <c r="H71" s="8" t="s">
        <v>387</v>
      </c>
      <c r="I71" s="8" t="s">
        <v>387</v>
      </c>
      <c r="J71" s="8" t="s">
        <v>387</v>
      </c>
      <c r="K71" s="8" t="s">
        <v>360</v>
      </c>
      <c r="L71" s="8" t="s">
        <v>360</v>
      </c>
      <c r="M71" s="8" t="s">
        <v>360</v>
      </c>
      <c r="N71" s="8" t="s">
        <v>360</v>
      </c>
      <c r="O71" s="8" t="s">
        <v>360</v>
      </c>
      <c r="P71" s="8" t="s">
        <v>360</v>
      </c>
      <c r="Q71" s="8" t="s">
        <v>360</v>
      </c>
      <c r="R71" s="8" t="s">
        <v>360</v>
      </c>
      <c r="S71" s="8" t="s">
        <v>360</v>
      </c>
      <c r="T71" s="8" t="s">
        <v>360</v>
      </c>
      <c r="U71" s="70">
        <f t="shared" ref="U71:U89" si="16">COUNTIF(C71:T71,"н")/COUNTA(C71:T71)</f>
        <v>0</v>
      </c>
      <c r="V71" s="70">
        <f t="shared" ref="V71:V89" si="17">COUNTIF(D71:U71,"с")/COUNTA(D71:U71)</f>
        <v>0</v>
      </c>
      <c r="W71" s="70">
        <f t="shared" ref="W71:W89" si="18">COUNTIF(E71:V71,"д")/COUNTA(E71:V71)</f>
        <v>0.55555555555555558</v>
      </c>
      <c r="X71" s="70">
        <f t="shared" ref="X71:X89" si="19">COUNTIF(F71:W71,"в")/COUNTA(F71:W71)</f>
        <v>0.27777777777777779</v>
      </c>
      <c r="Y71" s="71">
        <f t="shared" ref="Y71:Y89" si="20">SUM(V71:X71)</f>
        <v>0.83333333333333337</v>
      </c>
    </row>
    <row r="72" spans="1:25" ht="15.75" thickBot="1">
      <c r="A72" s="7">
        <v>11</v>
      </c>
      <c r="B72" s="63" t="s">
        <v>373</v>
      </c>
      <c r="C72" s="8" t="s">
        <v>387</v>
      </c>
      <c r="D72" s="8" t="s">
        <v>387</v>
      </c>
      <c r="E72" s="8" t="s">
        <v>387</v>
      </c>
      <c r="F72" s="8" t="s">
        <v>387</v>
      </c>
      <c r="G72" s="8" t="s">
        <v>387</v>
      </c>
      <c r="H72" s="8" t="s">
        <v>387</v>
      </c>
      <c r="I72" s="8" t="s">
        <v>387</v>
      </c>
      <c r="J72" s="8" t="s">
        <v>387</v>
      </c>
      <c r="K72" s="8" t="s">
        <v>387</v>
      </c>
      <c r="L72" s="8" t="s">
        <v>387</v>
      </c>
      <c r="M72" s="8" t="s">
        <v>387</v>
      </c>
      <c r="N72" s="8" t="s">
        <v>387</v>
      </c>
      <c r="O72" s="8" t="s">
        <v>360</v>
      </c>
      <c r="P72" s="8" t="s">
        <v>387</v>
      </c>
      <c r="Q72" s="8" t="s">
        <v>387</v>
      </c>
      <c r="R72" s="8" t="s">
        <v>360</v>
      </c>
      <c r="S72" s="8" t="s">
        <v>360</v>
      </c>
      <c r="T72" s="8" t="s">
        <v>360</v>
      </c>
      <c r="U72" s="70">
        <f t="shared" si="16"/>
        <v>0</v>
      </c>
      <c r="V72" s="70">
        <f t="shared" si="17"/>
        <v>0</v>
      </c>
      <c r="W72" s="70">
        <f t="shared" si="18"/>
        <v>0.22222222222222221</v>
      </c>
      <c r="X72" s="70">
        <f t="shared" si="19"/>
        <v>0.61111111111111116</v>
      </c>
      <c r="Y72" s="71">
        <f t="shared" si="20"/>
        <v>0.83333333333333337</v>
      </c>
    </row>
    <row r="73" spans="1:25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387</v>
      </c>
      <c r="F73" s="8" t="s">
        <v>387</v>
      </c>
      <c r="G73" s="8" t="s">
        <v>387</v>
      </c>
      <c r="H73" s="8" t="s">
        <v>387</v>
      </c>
      <c r="I73" s="8" t="s">
        <v>387</v>
      </c>
      <c r="J73" s="8" t="s">
        <v>387</v>
      </c>
      <c r="K73" s="8" t="s">
        <v>387</v>
      </c>
      <c r="L73" s="8" t="s">
        <v>387</v>
      </c>
      <c r="M73" s="8" t="s">
        <v>387</v>
      </c>
      <c r="N73" s="8" t="s">
        <v>387</v>
      </c>
      <c r="O73" s="8" t="s">
        <v>387</v>
      </c>
      <c r="P73" s="8" t="s">
        <v>387</v>
      </c>
      <c r="Q73" s="8" t="s">
        <v>387</v>
      </c>
      <c r="R73" s="8" t="s">
        <v>360</v>
      </c>
      <c r="S73" s="8" t="s">
        <v>360</v>
      </c>
      <c r="T73" s="8" t="s">
        <v>360</v>
      </c>
      <c r="U73" s="70">
        <f t="shared" si="16"/>
        <v>0</v>
      </c>
      <c r="V73" s="70">
        <f t="shared" si="17"/>
        <v>0</v>
      </c>
      <c r="W73" s="70">
        <f t="shared" si="18"/>
        <v>0.16666666666666666</v>
      </c>
      <c r="X73" s="70">
        <f t="shared" si="19"/>
        <v>0.66666666666666663</v>
      </c>
      <c r="Y73" s="71">
        <f t="shared" si="20"/>
        <v>0.83333333333333326</v>
      </c>
    </row>
    <row r="74" spans="1:25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360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8" t="s">
        <v>360</v>
      </c>
      <c r="O74" s="8" t="s">
        <v>360</v>
      </c>
      <c r="P74" s="8" t="s">
        <v>360</v>
      </c>
      <c r="Q74" s="8" t="s">
        <v>360</v>
      </c>
      <c r="R74" s="8" t="s">
        <v>360</v>
      </c>
      <c r="S74" s="8" t="s">
        <v>360</v>
      </c>
      <c r="T74" s="8" t="s">
        <v>360</v>
      </c>
      <c r="U74" s="70">
        <f t="shared" si="16"/>
        <v>0</v>
      </c>
      <c r="V74" s="70">
        <f t="shared" si="17"/>
        <v>0</v>
      </c>
      <c r="W74" s="70">
        <f t="shared" si="18"/>
        <v>0.88888888888888884</v>
      </c>
      <c r="X74" s="70">
        <f t="shared" si="19"/>
        <v>0</v>
      </c>
      <c r="Y74" s="71">
        <f t="shared" si="20"/>
        <v>0.88888888888888884</v>
      </c>
    </row>
    <row r="75" spans="1:25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8" t="s">
        <v>360</v>
      </c>
      <c r="O75" s="8" t="s">
        <v>360</v>
      </c>
      <c r="P75" s="8" t="s">
        <v>360</v>
      </c>
      <c r="Q75" s="8" t="s">
        <v>360</v>
      </c>
      <c r="R75" s="8" t="s">
        <v>360</v>
      </c>
      <c r="S75" s="8" t="s">
        <v>360</v>
      </c>
      <c r="T75" s="8" t="s">
        <v>360</v>
      </c>
      <c r="U75" s="70">
        <f t="shared" si="16"/>
        <v>0</v>
      </c>
      <c r="V75" s="70">
        <f t="shared" si="17"/>
        <v>0</v>
      </c>
      <c r="W75" s="70">
        <f t="shared" si="18"/>
        <v>0.88888888888888884</v>
      </c>
      <c r="X75" s="70">
        <f t="shared" si="19"/>
        <v>0</v>
      </c>
      <c r="Y75" s="71">
        <f t="shared" si="20"/>
        <v>0.88888888888888884</v>
      </c>
    </row>
    <row r="76" spans="1:25" ht="15.75" thickBot="1">
      <c r="A76" s="7">
        <v>15</v>
      </c>
      <c r="B76" s="63" t="s">
        <v>377</v>
      </c>
      <c r="C76" s="8" t="s">
        <v>360</v>
      </c>
      <c r="D76" s="8" t="s">
        <v>360</v>
      </c>
      <c r="E76" s="8" t="s">
        <v>360</v>
      </c>
      <c r="F76" s="8" t="s">
        <v>360</v>
      </c>
      <c r="G76" s="8" t="s">
        <v>360</v>
      </c>
      <c r="H76" s="8" t="s">
        <v>360</v>
      </c>
      <c r="I76" s="8" t="s">
        <v>360</v>
      </c>
      <c r="J76" s="8" t="s">
        <v>360</v>
      </c>
      <c r="K76" s="8" t="s">
        <v>360</v>
      </c>
      <c r="L76" s="8" t="s">
        <v>360</v>
      </c>
      <c r="M76" s="8" t="s">
        <v>360</v>
      </c>
      <c r="N76" s="8" t="s">
        <v>360</v>
      </c>
      <c r="O76" s="8" t="s">
        <v>360</v>
      </c>
      <c r="P76" s="8" t="s">
        <v>360</v>
      </c>
      <c r="Q76" s="8" t="s">
        <v>360</v>
      </c>
      <c r="R76" s="8" t="s">
        <v>360</v>
      </c>
      <c r="S76" s="8" t="s">
        <v>360</v>
      </c>
      <c r="T76" s="8" t="s">
        <v>360</v>
      </c>
      <c r="U76" s="70">
        <f t="shared" si="16"/>
        <v>0</v>
      </c>
      <c r="V76" s="70">
        <f t="shared" si="17"/>
        <v>0</v>
      </c>
      <c r="W76" s="70">
        <f t="shared" si="18"/>
        <v>0.88888888888888884</v>
      </c>
      <c r="X76" s="70">
        <f t="shared" si="19"/>
        <v>0</v>
      </c>
      <c r="Y76" s="71">
        <f t="shared" si="20"/>
        <v>0.88888888888888884</v>
      </c>
    </row>
    <row r="77" spans="1:25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8" t="s">
        <v>360</v>
      </c>
      <c r="O77" s="8" t="s">
        <v>360</v>
      </c>
      <c r="P77" s="8" t="s">
        <v>360</v>
      </c>
      <c r="Q77" s="8" t="s">
        <v>360</v>
      </c>
      <c r="R77" s="8" t="s">
        <v>360</v>
      </c>
      <c r="S77" s="8" t="s">
        <v>360</v>
      </c>
      <c r="T77" s="8" t="s">
        <v>360</v>
      </c>
      <c r="U77" s="70">
        <f t="shared" si="16"/>
        <v>0</v>
      </c>
      <c r="V77" s="70">
        <f t="shared" si="17"/>
        <v>0</v>
      </c>
      <c r="W77" s="70">
        <f t="shared" si="18"/>
        <v>0.88888888888888884</v>
      </c>
      <c r="X77" s="70">
        <f t="shared" si="19"/>
        <v>0</v>
      </c>
      <c r="Y77" s="71">
        <f t="shared" si="20"/>
        <v>0.88888888888888884</v>
      </c>
    </row>
    <row r="78" spans="1:25" ht="15.75" thickBot="1">
      <c r="A78" s="7">
        <v>17</v>
      </c>
      <c r="B78" s="63" t="s">
        <v>379</v>
      </c>
      <c r="C78" s="8" t="s">
        <v>387</v>
      </c>
      <c r="D78" s="8" t="s">
        <v>360</v>
      </c>
      <c r="E78" s="8" t="s">
        <v>387</v>
      </c>
      <c r="F78" s="8" t="s">
        <v>387</v>
      </c>
      <c r="G78" s="8" t="s">
        <v>387</v>
      </c>
      <c r="H78" s="8" t="s">
        <v>387</v>
      </c>
      <c r="I78" s="8" t="s">
        <v>387</v>
      </c>
      <c r="J78" s="8" t="s">
        <v>387</v>
      </c>
      <c r="K78" s="8" t="s">
        <v>360</v>
      </c>
      <c r="L78" s="8" t="s">
        <v>360</v>
      </c>
      <c r="M78" s="8" t="s">
        <v>360</v>
      </c>
      <c r="N78" s="8" t="s">
        <v>360</v>
      </c>
      <c r="O78" s="8" t="s">
        <v>387</v>
      </c>
      <c r="P78" s="8" t="s">
        <v>387</v>
      </c>
      <c r="Q78" s="8" t="s">
        <v>387</v>
      </c>
      <c r="R78" s="8" t="s">
        <v>360</v>
      </c>
      <c r="S78" s="8" t="s">
        <v>360</v>
      </c>
      <c r="T78" s="8" t="s">
        <v>360</v>
      </c>
      <c r="U78" s="70">
        <f t="shared" si="16"/>
        <v>0</v>
      </c>
      <c r="V78" s="70">
        <f t="shared" si="17"/>
        <v>0</v>
      </c>
      <c r="W78" s="70">
        <f t="shared" si="18"/>
        <v>0.3888888888888889</v>
      </c>
      <c r="X78" s="70">
        <f t="shared" si="19"/>
        <v>0.44444444444444442</v>
      </c>
      <c r="Y78" s="71">
        <f t="shared" si="20"/>
        <v>0.83333333333333326</v>
      </c>
    </row>
    <row r="79" spans="1:25" ht="15.75" thickBot="1">
      <c r="A79" s="9">
        <v>18</v>
      </c>
      <c r="B79" s="63" t="s">
        <v>380</v>
      </c>
      <c r="C79" s="8" t="s">
        <v>387</v>
      </c>
      <c r="D79" s="8" t="s">
        <v>387</v>
      </c>
      <c r="E79" s="8" t="s">
        <v>387</v>
      </c>
      <c r="F79" s="8" t="s">
        <v>387</v>
      </c>
      <c r="G79" s="8" t="s">
        <v>387</v>
      </c>
      <c r="H79" s="8" t="s">
        <v>387</v>
      </c>
      <c r="I79" s="8" t="s">
        <v>387</v>
      </c>
      <c r="J79" s="8" t="s">
        <v>387</v>
      </c>
      <c r="K79" s="8" t="s">
        <v>387</v>
      </c>
      <c r="L79" s="8" t="s">
        <v>387</v>
      </c>
      <c r="M79" s="8" t="s">
        <v>387</v>
      </c>
      <c r="N79" s="8" t="s">
        <v>387</v>
      </c>
      <c r="O79" s="8" t="s">
        <v>387</v>
      </c>
      <c r="P79" s="8" t="s">
        <v>387</v>
      </c>
      <c r="Q79" s="8" t="s">
        <v>387</v>
      </c>
      <c r="R79" s="8" t="s">
        <v>360</v>
      </c>
      <c r="S79" s="8" t="s">
        <v>360</v>
      </c>
      <c r="T79" s="8" t="s">
        <v>387</v>
      </c>
      <c r="U79" s="70">
        <f t="shared" si="16"/>
        <v>0</v>
      </c>
      <c r="V79" s="70">
        <f t="shared" si="17"/>
        <v>0</v>
      </c>
      <c r="W79" s="70">
        <f t="shared" si="18"/>
        <v>0.1111111111111111</v>
      </c>
      <c r="X79" s="70">
        <f t="shared" si="19"/>
        <v>0.72222222222222221</v>
      </c>
      <c r="Y79" s="71">
        <f t="shared" si="20"/>
        <v>0.83333333333333326</v>
      </c>
    </row>
    <row r="80" spans="1:25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70">
        <f t="shared" si="16"/>
        <v>0</v>
      </c>
      <c r="V80" s="70">
        <f t="shared" si="17"/>
        <v>0</v>
      </c>
      <c r="W80" s="70">
        <f t="shared" si="18"/>
        <v>0</v>
      </c>
      <c r="X80" s="70">
        <f t="shared" si="19"/>
        <v>0</v>
      </c>
      <c r="Y80" s="71">
        <f t="shared" si="20"/>
        <v>0</v>
      </c>
    </row>
    <row r="81" spans="1:25" ht="15.75" thickBot="1">
      <c r="A81" s="9">
        <v>20</v>
      </c>
      <c r="B81" s="63" t="s">
        <v>382</v>
      </c>
      <c r="C81" s="8" t="s">
        <v>361</v>
      </c>
      <c r="D81" s="8" t="s">
        <v>361</v>
      </c>
      <c r="E81" s="8" t="s">
        <v>361</v>
      </c>
      <c r="F81" s="8" t="s">
        <v>362</v>
      </c>
      <c r="G81" s="8" t="s">
        <v>361</v>
      </c>
      <c r="H81" s="8" t="s">
        <v>361</v>
      </c>
      <c r="I81" s="8" t="s">
        <v>361</v>
      </c>
      <c r="J81" s="8" t="s">
        <v>361</v>
      </c>
      <c r="K81" s="8" t="s">
        <v>362</v>
      </c>
      <c r="L81" s="8" t="s">
        <v>361</v>
      </c>
      <c r="M81" s="8" t="s">
        <v>362</v>
      </c>
      <c r="N81" s="8" t="s">
        <v>361</v>
      </c>
      <c r="O81" s="8" t="s">
        <v>361</v>
      </c>
      <c r="P81" s="8" t="s">
        <v>362</v>
      </c>
      <c r="Q81" s="8" t="s">
        <v>361</v>
      </c>
      <c r="R81" s="8" t="s">
        <v>361</v>
      </c>
      <c r="S81" s="8" t="s">
        <v>361</v>
      </c>
      <c r="T81" s="8" t="s">
        <v>361</v>
      </c>
      <c r="U81" s="70">
        <f t="shared" si="16"/>
        <v>0.22222222222222221</v>
      </c>
      <c r="V81" s="70">
        <f t="shared" si="17"/>
        <v>0.72222222222222221</v>
      </c>
      <c r="W81" s="70">
        <f t="shared" si="18"/>
        <v>0</v>
      </c>
      <c r="X81" s="70">
        <f t="shared" si="19"/>
        <v>0</v>
      </c>
      <c r="Y81" s="71">
        <f t="shared" si="20"/>
        <v>0.72222222222222221</v>
      </c>
    </row>
    <row r="82" spans="1:25" ht="15.75" thickBot="1">
      <c r="A82" s="7">
        <v>21</v>
      </c>
      <c r="B82" s="63" t="s">
        <v>383</v>
      </c>
      <c r="C82" s="8" t="s">
        <v>387</v>
      </c>
      <c r="D82" s="8" t="s">
        <v>360</v>
      </c>
      <c r="E82" s="8" t="s">
        <v>360</v>
      </c>
      <c r="F82" s="8" t="s">
        <v>360</v>
      </c>
      <c r="G82" s="8" t="s">
        <v>360</v>
      </c>
      <c r="H82" s="8" t="s">
        <v>387</v>
      </c>
      <c r="I82" s="8" t="s">
        <v>387</v>
      </c>
      <c r="J82" s="8" t="s">
        <v>360</v>
      </c>
      <c r="K82" s="8" t="s">
        <v>360</v>
      </c>
      <c r="L82" s="8" t="s">
        <v>360</v>
      </c>
      <c r="M82" s="8" t="s">
        <v>360</v>
      </c>
      <c r="N82" s="8" t="s">
        <v>360</v>
      </c>
      <c r="O82" s="8" t="s">
        <v>360</v>
      </c>
      <c r="P82" s="8" t="s">
        <v>361</v>
      </c>
      <c r="Q82" s="8" t="s">
        <v>360</v>
      </c>
      <c r="R82" s="8" t="s">
        <v>360</v>
      </c>
      <c r="S82" s="8" t="s">
        <v>360</v>
      </c>
      <c r="T82" s="8" t="s">
        <v>360</v>
      </c>
      <c r="U82" s="70">
        <f t="shared" si="16"/>
        <v>0</v>
      </c>
      <c r="V82" s="70">
        <f t="shared" si="17"/>
        <v>5.5555555555555552E-2</v>
      </c>
      <c r="W82" s="70">
        <f t="shared" si="18"/>
        <v>0.72222222222222221</v>
      </c>
      <c r="X82" s="70">
        <f t="shared" si="19"/>
        <v>0.1111111111111111</v>
      </c>
      <c r="Y82" s="71">
        <f t="shared" si="20"/>
        <v>0.88888888888888884</v>
      </c>
    </row>
    <row r="83" spans="1:25" ht="15.75" thickBot="1">
      <c r="A83" s="9">
        <v>22</v>
      </c>
      <c r="B83" s="63" t="s">
        <v>384</v>
      </c>
      <c r="C83" s="8" t="s">
        <v>361</v>
      </c>
      <c r="D83" s="8" t="s">
        <v>362</v>
      </c>
      <c r="E83" s="8" t="s">
        <v>362</v>
      </c>
      <c r="F83" s="8" t="s">
        <v>361</v>
      </c>
      <c r="G83" s="8" t="s">
        <v>362</v>
      </c>
      <c r="H83" s="8" t="s">
        <v>361</v>
      </c>
      <c r="I83" s="8" t="s">
        <v>361</v>
      </c>
      <c r="J83" s="8" t="s">
        <v>362</v>
      </c>
      <c r="K83" s="8" t="s">
        <v>362</v>
      </c>
      <c r="L83" s="8" t="s">
        <v>361</v>
      </c>
      <c r="M83" s="8" t="s">
        <v>362</v>
      </c>
      <c r="N83" s="8" t="s">
        <v>361</v>
      </c>
      <c r="O83" s="8" t="s">
        <v>362</v>
      </c>
      <c r="P83" s="8" t="s">
        <v>362</v>
      </c>
      <c r="Q83" s="8" t="s">
        <v>361</v>
      </c>
      <c r="R83" s="8" t="s">
        <v>361</v>
      </c>
      <c r="S83" s="8" t="s">
        <v>361</v>
      </c>
      <c r="T83" s="8" t="s">
        <v>360</v>
      </c>
      <c r="U83" s="70">
        <f t="shared" si="16"/>
        <v>0.44444444444444442</v>
      </c>
      <c r="V83" s="70">
        <f t="shared" si="17"/>
        <v>0.44444444444444442</v>
      </c>
      <c r="W83" s="70">
        <f t="shared" si="18"/>
        <v>5.5555555555555552E-2</v>
      </c>
      <c r="X83" s="70">
        <f t="shared" si="19"/>
        <v>0</v>
      </c>
      <c r="Y83" s="71">
        <f t="shared" si="20"/>
        <v>0.5</v>
      </c>
    </row>
    <row r="84" spans="1:25" ht="15.75" thickBot="1">
      <c r="A84" s="7">
        <v>23</v>
      </c>
      <c r="B84" s="63" t="s">
        <v>385</v>
      </c>
      <c r="C84" s="8" t="s">
        <v>360</v>
      </c>
      <c r="D84" s="8" t="s">
        <v>360</v>
      </c>
      <c r="E84" s="8" t="s">
        <v>360</v>
      </c>
      <c r="F84" s="8" t="s">
        <v>360</v>
      </c>
      <c r="G84" s="8" t="s">
        <v>360</v>
      </c>
      <c r="H84" s="8" t="s">
        <v>360</v>
      </c>
      <c r="I84" s="8" t="s">
        <v>360</v>
      </c>
      <c r="J84" s="8" t="s">
        <v>360</v>
      </c>
      <c r="K84" s="8" t="s">
        <v>360</v>
      </c>
      <c r="L84" s="8" t="s">
        <v>360</v>
      </c>
      <c r="M84" s="8" t="s">
        <v>360</v>
      </c>
      <c r="N84" s="8" t="s">
        <v>360</v>
      </c>
      <c r="O84" s="8" t="s">
        <v>360</v>
      </c>
      <c r="P84" s="8" t="s">
        <v>360</v>
      </c>
      <c r="Q84" s="8" t="s">
        <v>360</v>
      </c>
      <c r="R84" s="8" t="s">
        <v>360</v>
      </c>
      <c r="S84" s="8" t="s">
        <v>360</v>
      </c>
      <c r="T84" s="8" t="s">
        <v>360</v>
      </c>
      <c r="U84" s="70">
        <f t="shared" si="16"/>
        <v>0</v>
      </c>
      <c r="V84" s="70">
        <f t="shared" si="17"/>
        <v>0</v>
      </c>
      <c r="W84" s="70">
        <f t="shared" si="18"/>
        <v>0.88888888888888884</v>
      </c>
      <c r="X84" s="70">
        <f t="shared" si="19"/>
        <v>0</v>
      </c>
      <c r="Y84" s="71">
        <f t="shared" si="20"/>
        <v>0.88888888888888884</v>
      </c>
    </row>
    <row r="85" spans="1:25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70">
        <f t="shared" si="16"/>
        <v>0</v>
      </c>
      <c r="V85" s="70">
        <f t="shared" si="17"/>
        <v>0</v>
      </c>
      <c r="W85" s="70">
        <f t="shared" si="18"/>
        <v>0</v>
      </c>
      <c r="X85" s="70">
        <f t="shared" si="19"/>
        <v>0</v>
      </c>
      <c r="Y85" s="71">
        <f t="shared" si="20"/>
        <v>0</v>
      </c>
    </row>
    <row r="86" spans="1:25" ht="15.75" thickBot="1">
      <c r="A86" s="7">
        <v>25</v>
      </c>
      <c r="B86" s="63" t="s">
        <v>391</v>
      </c>
      <c r="C86" s="8" t="s">
        <v>360</v>
      </c>
      <c r="D86" s="8" t="s">
        <v>360</v>
      </c>
      <c r="E86" s="8" t="s">
        <v>360</v>
      </c>
      <c r="F86" s="8" t="s">
        <v>360</v>
      </c>
      <c r="G86" s="8" t="s">
        <v>360</v>
      </c>
      <c r="H86" s="8" t="s">
        <v>360</v>
      </c>
      <c r="I86" s="8" t="s">
        <v>360</v>
      </c>
      <c r="J86" s="8" t="s">
        <v>360</v>
      </c>
      <c r="K86" s="8" t="s">
        <v>360</v>
      </c>
      <c r="L86" s="8" t="s">
        <v>360</v>
      </c>
      <c r="M86" s="8" t="s">
        <v>360</v>
      </c>
      <c r="N86" s="8" t="s">
        <v>360</v>
      </c>
      <c r="O86" s="8" t="s">
        <v>360</v>
      </c>
      <c r="P86" s="8" t="s">
        <v>360</v>
      </c>
      <c r="Q86" s="8" t="s">
        <v>360</v>
      </c>
      <c r="R86" s="8" t="s">
        <v>360</v>
      </c>
      <c r="S86" s="8" t="s">
        <v>360</v>
      </c>
      <c r="T86" s="8" t="s">
        <v>360</v>
      </c>
      <c r="U86" s="14">
        <f t="shared" si="16"/>
        <v>0</v>
      </c>
      <c r="V86" s="14">
        <f t="shared" si="17"/>
        <v>0</v>
      </c>
      <c r="W86" s="14">
        <f t="shared" si="18"/>
        <v>0.88888888888888884</v>
      </c>
      <c r="X86" s="14">
        <f t="shared" si="19"/>
        <v>0</v>
      </c>
      <c r="Y86" s="15">
        <f t="shared" si="20"/>
        <v>0.88888888888888884</v>
      </c>
    </row>
    <row r="87" spans="1:25" ht="15.75" thickBot="1">
      <c r="A87" s="9">
        <v>26</v>
      </c>
      <c r="B87" s="63" t="s">
        <v>392</v>
      </c>
      <c r="C87" s="8" t="s">
        <v>360</v>
      </c>
      <c r="D87" s="8" t="s">
        <v>360</v>
      </c>
      <c r="E87" s="8" t="s">
        <v>360</v>
      </c>
      <c r="F87" s="8" t="s">
        <v>360</v>
      </c>
      <c r="G87" s="8" t="s">
        <v>360</v>
      </c>
      <c r="H87" s="8" t="s">
        <v>360</v>
      </c>
      <c r="I87" s="8" t="s">
        <v>360</v>
      </c>
      <c r="J87" s="8" t="s">
        <v>360</v>
      </c>
      <c r="K87" s="8" t="s">
        <v>360</v>
      </c>
      <c r="L87" s="8" t="s">
        <v>360</v>
      </c>
      <c r="M87" s="8" t="s">
        <v>360</v>
      </c>
      <c r="N87" s="8" t="s">
        <v>360</v>
      </c>
      <c r="O87" s="8" t="s">
        <v>360</v>
      </c>
      <c r="P87" s="8" t="s">
        <v>360</v>
      </c>
      <c r="Q87" s="8" t="s">
        <v>360</v>
      </c>
      <c r="R87" s="8" t="s">
        <v>360</v>
      </c>
      <c r="S87" s="8" t="s">
        <v>360</v>
      </c>
      <c r="T87" s="8" t="s">
        <v>360</v>
      </c>
      <c r="U87" s="14">
        <f t="shared" si="16"/>
        <v>0</v>
      </c>
      <c r="V87" s="14">
        <f t="shared" si="17"/>
        <v>0</v>
      </c>
      <c r="W87" s="14">
        <f t="shared" si="18"/>
        <v>0.88888888888888884</v>
      </c>
      <c r="X87" s="14">
        <f t="shared" si="19"/>
        <v>0</v>
      </c>
      <c r="Y87" s="15">
        <f t="shared" si="20"/>
        <v>0.88888888888888884</v>
      </c>
    </row>
    <row r="88" spans="1:25">
      <c r="A88" s="7">
        <v>27</v>
      </c>
      <c r="B88" s="23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14">
        <f t="shared" si="16"/>
        <v>0</v>
      </c>
      <c r="V88" s="14">
        <f t="shared" si="17"/>
        <v>0</v>
      </c>
      <c r="W88" s="14">
        <f t="shared" si="18"/>
        <v>0</v>
      </c>
      <c r="X88" s="14">
        <f t="shared" si="19"/>
        <v>0</v>
      </c>
      <c r="Y88" s="15">
        <f t="shared" si="20"/>
        <v>0</v>
      </c>
    </row>
    <row r="89" spans="1:25">
      <c r="A89" s="9">
        <v>28</v>
      </c>
      <c r="B89" s="23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14">
        <f t="shared" si="16"/>
        <v>0</v>
      </c>
      <c r="V89" s="14">
        <f t="shared" si="17"/>
        <v>0</v>
      </c>
      <c r="W89" s="14">
        <f t="shared" si="18"/>
        <v>0</v>
      </c>
      <c r="X89" s="14">
        <f t="shared" si="19"/>
        <v>0</v>
      </c>
      <c r="Y89" s="15">
        <f t="shared" si="20"/>
        <v>0</v>
      </c>
    </row>
    <row r="90" spans="1:25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14"/>
      <c r="V90" s="14"/>
      <c r="W90" s="14"/>
      <c r="X90" s="14"/>
      <c r="Y90" s="15"/>
    </row>
    <row r="91" spans="1:25">
      <c r="A91" s="9">
        <v>30</v>
      </c>
      <c r="B91" s="23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14"/>
      <c r="V91" s="14"/>
      <c r="W91" s="14"/>
      <c r="X91" s="14"/>
      <c r="Y91" s="15"/>
    </row>
    <row r="92" spans="1:25">
      <c r="A92" s="7">
        <v>31</v>
      </c>
      <c r="B92" s="23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14"/>
      <c r="V92" s="14"/>
      <c r="W92" s="14"/>
      <c r="X92" s="14"/>
      <c r="Y92" s="15"/>
    </row>
    <row r="93" spans="1:25">
      <c r="A93" s="9">
        <v>32</v>
      </c>
      <c r="B93" s="23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14"/>
      <c r="V93" s="14"/>
      <c r="W93" s="14"/>
      <c r="X93" s="14"/>
      <c r="Y93" s="15"/>
    </row>
    <row r="94" spans="1:25">
      <c r="A94" s="7">
        <v>33</v>
      </c>
      <c r="B94" s="23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14"/>
      <c r="V94" s="14"/>
      <c r="W94" s="14"/>
      <c r="X94" s="14"/>
      <c r="Y94" s="15"/>
    </row>
    <row r="95" spans="1:25">
      <c r="A95" s="9">
        <v>34</v>
      </c>
      <c r="B95" s="23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14"/>
      <c r="V95" s="14"/>
      <c r="W95" s="14"/>
      <c r="X95" s="14"/>
      <c r="Y95" s="15"/>
    </row>
    <row r="96" spans="1:25">
      <c r="A96" s="7">
        <v>35</v>
      </c>
      <c r="B96" s="23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14"/>
      <c r="V96" s="14"/>
      <c r="W96" s="14"/>
      <c r="X96" s="14"/>
      <c r="Y96" s="15"/>
    </row>
    <row r="97" spans="1:25">
      <c r="A97" s="76" t="s">
        <v>48</v>
      </c>
      <c r="B97" s="76"/>
      <c r="C97" s="72">
        <f>COUNTIF(C62:C96,"н")/COUNTA(C62:C96)</f>
        <v>0</v>
      </c>
      <c r="D97" s="72">
        <f t="shared" ref="D97:T97" si="21">COUNTIF(D62:D96,"н")/COUNTA(D62:D96)</f>
        <v>4.3478260869565216E-2</v>
      </c>
      <c r="E97" s="72">
        <f t="shared" si="21"/>
        <v>4.3478260869565216E-2</v>
      </c>
      <c r="F97" s="72">
        <f t="shared" si="21"/>
        <v>4.3478260869565216E-2</v>
      </c>
      <c r="G97" s="72">
        <f t="shared" si="21"/>
        <v>4.3478260869565216E-2</v>
      </c>
      <c r="H97" s="72">
        <f t="shared" si="21"/>
        <v>0</v>
      </c>
      <c r="I97" s="72">
        <f t="shared" si="21"/>
        <v>0</v>
      </c>
      <c r="J97" s="72">
        <f t="shared" si="21"/>
        <v>4.3478260869565216E-2</v>
      </c>
      <c r="K97" s="72">
        <f t="shared" si="21"/>
        <v>8.6956521739130432E-2</v>
      </c>
      <c r="L97" s="72">
        <f t="shared" si="21"/>
        <v>0</v>
      </c>
      <c r="M97" s="72">
        <f t="shared" si="21"/>
        <v>8.6956521739130432E-2</v>
      </c>
      <c r="N97" s="72">
        <f t="shared" si="21"/>
        <v>0</v>
      </c>
      <c r="O97" s="72">
        <f t="shared" si="21"/>
        <v>4.3478260869565216E-2</v>
      </c>
      <c r="P97" s="72">
        <f t="shared" si="21"/>
        <v>8.6956521739130432E-2</v>
      </c>
      <c r="Q97" s="72">
        <f t="shared" si="21"/>
        <v>0</v>
      </c>
      <c r="R97" s="72">
        <f t="shared" si="21"/>
        <v>0</v>
      </c>
      <c r="S97" s="72">
        <f t="shared" si="21"/>
        <v>0</v>
      </c>
      <c r="T97" s="72">
        <f t="shared" si="21"/>
        <v>0</v>
      </c>
      <c r="U97" s="82" t="s">
        <v>40</v>
      </c>
      <c r="V97" s="83"/>
      <c r="W97" s="83"/>
      <c r="X97" s="83"/>
      <c r="Y97" s="84"/>
    </row>
    <row r="98" spans="1:25">
      <c r="A98" s="76" t="s">
        <v>49</v>
      </c>
      <c r="B98" s="76"/>
      <c r="C98" s="72">
        <f>COUNTIF(C62:C96,"с")/COUNTA(C62:C96)</f>
        <v>0.10714285714285714</v>
      </c>
      <c r="D98" s="72">
        <f t="shared" ref="D98:T98" si="22">COUNTIF(D62:D96,"с")/COUNTA(D62:D96)</f>
        <v>8.6956521739130432E-2</v>
      </c>
      <c r="E98" s="72">
        <f t="shared" si="22"/>
        <v>8.6956521739130432E-2</v>
      </c>
      <c r="F98" s="72">
        <f t="shared" si="22"/>
        <v>8.6956521739130432E-2</v>
      </c>
      <c r="G98" s="72">
        <f t="shared" si="22"/>
        <v>8.6956521739130432E-2</v>
      </c>
      <c r="H98" s="72">
        <f t="shared" si="22"/>
        <v>0.13043478260869565</v>
      </c>
      <c r="I98" s="72">
        <f t="shared" si="22"/>
        <v>0.13043478260869565</v>
      </c>
      <c r="J98" s="72">
        <f t="shared" si="22"/>
        <v>8.6956521739130432E-2</v>
      </c>
      <c r="K98" s="72">
        <f t="shared" si="22"/>
        <v>4.3478260869565216E-2</v>
      </c>
      <c r="L98" s="72">
        <f t="shared" si="22"/>
        <v>0.13043478260869565</v>
      </c>
      <c r="M98" s="72">
        <f t="shared" si="22"/>
        <v>4.3478260869565216E-2</v>
      </c>
      <c r="N98" s="72">
        <f t="shared" si="22"/>
        <v>0.13043478260869565</v>
      </c>
      <c r="O98" s="72">
        <f t="shared" si="22"/>
        <v>8.6956521739130432E-2</v>
      </c>
      <c r="P98" s="72">
        <f t="shared" si="22"/>
        <v>8.6956521739130432E-2</v>
      </c>
      <c r="Q98" s="72">
        <f t="shared" si="22"/>
        <v>0.13043478260869565</v>
      </c>
      <c r="R98" s="72">
        <f t="shared" si="22"/>
        <v>0.13043478260869565</v>
      </c>
      <c r="S98" s="72">
        <f t="shared" si="22"/>
        <v>0.13043478260869565</v>
      </c>
      <c r="T98" s="72">
        <f t="shared" si="22"/>
        <v>4.3478260869565216E-2</v>
      </c>
      <c r="U98" s="85" t="s">
        <v>41</v>
      </c>
      <c r="V98" s="86"/>
      <c r="W98" s="86"/>
      <c r="X98" s="86"/>
      <c r="Y98" s="79"/>
    </row>
    <row r="99" spans="1:25">
      <c r="A99" s="76" t="s">
        <v>50</v>
      </c>
      <c r="B99" s="76"/>
      <c r="C99" s="72">
        <f>COUNTIF(C63:C97,"д")/COUNTA(C63:C97)</f>
        <v>0.42857142857142855</v>
      </c>
      <c r="D99" s="72">
        <f t="shared" ref="D99:T99" si="23">COUNTIF(D63:D97,"д")/COUNTA(D63:D97)</f>
        <v>0.65217391304347827</v>
      </c>
      <c r="E99" s="72">
        <f t="shared" si="23"/>
        <v>0.52173913043478259</v>
      </c>
      <c r="F99" s="72">
        <f t="shared" si="23"/>
        <v>0.52173913043478259</v>
      </c>
      <c r="G99" s="72">
        <f t="shared" si="23"/>
        <v>0.56521739130434778</v>
      </c>
      <c r="H99" s="72">
        <f t="shared" si="23"/>
        <v>0.47826086956521741</v>
      </c>
      <c r="I99" s="72">
        <f t="shared" si="23"/>
        <v>0.47826086956521741</v>
      </c>
      <c r="J99" s="72">
        <f t="shared" si="23"/>
        <v>0.56521739130434778</v>
      </c>
      <c r="K99" s="72">
        <f t="shared" si="23"/>
        <v>0.60869565217391308</v>
      </c>
      <c r="L99" s="72">
        <f t="shared" si="23"/>
        <v>0.65217391304347827</v>
      </c>
      <c r="M99" s="72">
        <f t="shared" si="23"/>
        <v>0.65217391304347827</v>
      </c>
      <c r="N99" s="72">
        <f t="shared" si="23"/>
        <v>0.65217391304347827</v>
      </c>
      <c r="O99" s="72">
        <f t="shared" si="23"/>
        <v>0.65217391304347827</v>
      </c>
      <c r="P99" s="72">
        <f t="shared" si="23"/>
        <v>0.52173913043478259</v>
      </c>
      <c r="Q99" s="72">
        <f t="shared" si="23"/>
        <v>0.60869565217391308</v>
      </c>
      <c r="R99" s="72">
        <f t="shared" si="23"/>
        <v>0.82608695652173914</v>
      </c>
      <c r="S99" s="72">
        <f t="shared" si="23"/>
        <v>0.82608695652173914</v>
      </c>
      <c r="T99" s="72">
        <f t="shared" si="23"/>
        <v>0.86956521739130432</v>
      </c>
      <c r="U99" s="87" t="s">
        <v>42</v>
      </c>
      <c r="V99" s="88"/>
      <c r="W99" s="88"/>
      <c r="X99" s="88"/>
      <c r="Y99" s="89"/>
    </row>
    <row r="100" spans="1:25">
      <c r="A100" s="76" t="s">
        <v>51</v>
      </c>
      <c r="B100" s="76"/>
      <c r="C100" s="72">
        <f>COUNTIF(C64:C98,"в")/COUNTA(C64:C98)</f>
        <v>0.25</v>
      </c>
      <c r="D100" s="72">
        <f t="shared" ref="D100:T100" si="24">COUNTIF(D64:D98,"в")/COUNTA(D64:D98)</f>
        <v>0.17391304347826086</v>
      </c>
      <c r="E100" s="72">
        <f t="shared" si="24"/>
        <v>0.2608695652173913</v>
      </c>
      <c r="F100" s="72">
        <f t="shared" si="24"/>
        <v>0.2608695652173913</v>
      </c>
      <c r="G100" s="72">
        <f t="shared" si="24"/>
        <v>0.2608695652173913</v>
      </c>
      <c r="H100" s="72">
        <f t="shared" si="24"/>
        <v>0.30434782608695654</v>
      </c>
      <c r="I100" s="72">
        <f t="shared" si="24"/>
        <v>0.30434782608695654</v>
      </c>
      <c r="J100" s="72">
        <f t="shared" si="24"/>
        <v>0.2608695652173913</v>
      </c>
      <c r="K100" s="72">
        <f t="shared" si="24"/>
        <v>0.17391304347826086</v>
      </c>
      <c r="L100" s="72">
        <f t="shared" si="24"/>
        <v>0.17391304347826086</v>
      </c>
      <c r="M100" s="72">
        <f t="shared" si="24"/>
        <v>0.17391304347826086</v>
      </c>
      <c r="N100" s="72">
        <f t="shared" si="24"/>
        <v>0.17391304347826086</v>
      </c>
      <c r="O100" s="72">
        <f t="shared" si="24"/>
        <v>0.17391304347826086</v>
      </c>
      <c r="P100" s="72">
        <f t="shared" si="24"/>
        <v>0.21739130434782608</v>
      </c>
      <c r="Q100" s="72">
        <f t="shared" si="24"/>
        <v>0.21739130434782608</v>
      </c>
      <c r="R100" s="72">
        <f t="shared" si="24"/>
        <v>0</v>
      </c>
      <c r="S100" s="72">
        <f t="shared" si="24"/>
        <v>0</v>
      </c>
      <c r="T100" s="72">
        <f t="shared" si="24"/>
        <v>4.3478260869565216E-2</v>
      </c>
      <c r="U100" s="77" t="s">
        <v>43</v>
      </c>
      <c r="V100" s="78"/>
      <c r="W100" s="78"/>
      <c r="X100" s="78"/>
      <c r="Y100" s="79"/>
    </row>
    <row r="101" spans="1:25">
      <c r="A101" s="80" t="s">
        <v>52</v>
      </c>
      <c r="B101" s="80"/>
      <c r="C101" s="72">
        <f>SUM(C98:C100)</f>
        <v>0.7857142857142857</v>
      </c>
      <c r="D101" s="72">
        <f t="shared" ref="D101:T101" si="25">SUM(D98:D100)</f>
        <v>0.91304347826086951</v>
      </c>
      <c r="E101" s="72">
        <f t="shared" si="25"/>
        <v>0.86956521739130443</v>
      </c>
      <c r="F101" s="72">
        <f t="shared" si="25"/>
        <v>0.86956521739130443</v>
      </c>
      <c r="G101" s="72">
        <f t="shared" si="25"/>
        <v>0.91304347826086962</v>
      </c>
      <c r="H101" s="72">
        <f t="shared" si="25"/>
        <v>0.91304347826086962</v>
      </c>
      <c r="I101" s="72">
        <f t="shared" si="25"/>
        <v>0.91304347826086962</v>
      </c>
      <c r="J101" s="72">
        <f t="shared" si="25"/>
        <v>0.91304347826086962</v>
      </c>
      <c r="K101" s="72">
        <f t="shared" si="25"/>
        <v>0.82608695652173914</v>
      </c>
      <c r="L101" s="72">
        <f t="shared" si="25"/>
        <v>0.95652173913043481</v>
      </c>
      <c r="M101" s="72">
        <f t="shared" si="25"/>
        <v>0.86956521739130432</v>
      </c>
      <c r="N101" s="72">
        <f t="shared" si="25"/>
        <v>0.95652173913043481</v>
      </c>
      <c r="O101" s="72">
        <f t="shared" si="25"/>
        <v>0.91304347826086951</v>
      </c>
      <c r="P101" s="72">
        <f t="shared" si="25"/>
        <v>0.82608695652173914</v>
      </c>
      <c r="Q101" s="72">
        <f t="shared" si="25"/>
        <v>0.95652173913043481</v>
      </c>
      <c r="R101" s="72">
        <f t="shared" si="25"/>
        <v>0.95652173913043481</v>
      </c>
      <c r="S101" s="72">
        <f t="shared" si="25"/>
        <v>0.95652173913043481</v>
      </c>
      <c r="T101" s="72">
        <f t="shared" si="25"/>
        <v>0.9565217391304347</v>
      </c>
      <c r="U101" s="16" t="s">
        <v>44</v>
      </c>
      <c r="V101" s="16" t="s">
        <v>45</v>
      </c>
      <c r="W101" s="16" t="s">
        <v>46</v>
      </c>
      <c r="X101" s="16" t="s">
        <v>47</v>
      </c>
      <c r="Y101" s="17" t="s">
        <v>39</v>
      </c>
    </row>
    <row r="102" spans="1:25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73">
        <f>AVERAGE(U62:U96)</f>
        <v>2.4691358024691357E-2</v>
      </c>
      <c r="V102" s="73">
        <f t="shared" ref="V102:Y102" si="26">AVERAGE(V62:V96)</f>
        <v>7.8189300411522639E-2</v>
      </c>
      <c r="W102" s="73">
        <f t="shared" si="26"/>
        <v>0.46707818930041156</v>
      </c>
      <c r="X102" s="73">
        <f t="shared" si="26"/>
        <v>0.14609053497942387</v>
      </c>
      <c r="Y102" s="73">
        <f t="shared" si="26"/>
        <v>0.6913580246913581</v>
      </c>
    </row>
  </sheetData>
  <mergeCells count="85">
    <mergeCell ref="A4:K4"/>
    <mergeCell ref="A6:A10"/>
    <mergeCell ref="B6:B10"/>
    <mergeCell ref="C6:K6"/>
    <mergeCell ref="C7:D8"/>
    <mergeCell ref="E7:G7"/>
    <mergeCell ref="H7:H10"/>
    <mergeCell ref="I7:J9"/>
    <mergeCell ref="K7:K10"/>
    <mergeCell ref="E8:E10"/>
    <mergeCell ref="F8:F10"/>
    <mergeCell ref="G8:G10"/>
    <mergeCell ref="C9:C10"/>
    <mergeCell ref="D9:D10"/>
    <mergeCell ref="R6:T6"/>
    <mergeCell ref="L7:P8"/>
    <mergeCell ref="Q7:Q10"/>
    <mergeCell ref="R7:R10"/>
    <mergeCell ref="S7:S10"/>
    <mergeCell ref="L6:Q6"/>
    <mergeCell ref="T7:T10"/>
    <mergeCell ref="L9:L10"/>
    <mergeCell ref="M9:M10"/>
    <mergeCell ref="N9:N10"/>
    <mergeCell ref="O9:O10"/>
    <mergeCell ref="P9:P10"/>
    <mergeCell ref="U6:Y6"/>
    <mergeCell ref="U7:Y7"/>
    <mergeCell ref="U8:U10"/>
    <mergeCell ref="V8:V10"/>
    <mergeCell ref="W8:W10"/>
    <mergeCell ref="X8:X10"/>
    <mergeCell ref="Y8:Y10"/>
    <mergeCell ref="A50:B50"/>
    <mergeCell ref="A51:B51"/>
    <mergeCell ref="U46:Y46"/>
    <mergeCell ref="U47:Y47"/>
    <mergeCell ref="U48:Y48"/>
    <mergeCell ref="U49:Y49"/>
    <mergeCell ref="A46:B46"/>
    <mergeCell ref="A47:B47"/>
    <mergeCell ref="A48:B48"/>
    <mergeCell ref="A49:B49"/>
    <mergeCell ref="A57:A61"/>
    <mergeCell ref="B57:B61"/>
    <mergeCell ref="C57:K57"/>
    <mergeCell ref="L57:Q57"/>
    <mergeCell ref="R57:T57"/>
    <mergeCell ref="U57:Y57"/>
    <mergeCell ref="C58:D59"/>
    <mergeCell ref="E58:G58"/>
    <mergeCell ref="H58:H61"/>
    <mergeCell ref="I58:J60"/>
    <mergeCell ref="K58:K61"/>
    <mergeCell ref="L58:P59"/>
    <mergeCell ref="Q58:Q61"/>
    <mergeCell ref="R58:R61"/>
    <mergeCell ref="S58:S61"/>
    <mergeCell ref="T58:T61"/>
    <mergeCell ref="U58:Y58"/>
    <mergeCell ref="E59:E61"/>
    <mergeCell ref="F59:F61"/>
    <mergeCell ref="G59:G61"/>
    <mergeCell ref="U59:U61"/>
    <mergeCell ref="V59:V61"/>
    <mergeCell ref="W59:W61"/>
    <mergeCell ref="X59:X61"/>
    <mergeCell ref="Y59:Y61"/>
    <mergeCell ref="C60:C61"/>
    <mergeCell ref="D60:D61"/>
    <mergeCell ref="L60:L61"/>
    <mergeCell ref="M60:M61"/>
    <mergeCell ref="N60:N61"/>
    <mergeCell ref="O60:O61"/>
    <mergeCell ref="P60:P61"/>
    <mergeCell ref="A100:B100"/>
    <mergeCell ref="U100:Y100"/>
    <mergeCell ref="A101:B101"/>
    <mergeCell ref="A102:B102"/>
    <mergeCell ref="A97:B97"/>
    <mergeCell ref="U97:Y97"/>
    <mergeCell ref="A98:B98"/>
    <mergeCell ref="U98:Y98"/>
    <mergeCell ref="A99:B99"/>
    <mergeCell ref="U99:Y9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102"/>
  <sheetViews>
    <sheetView topLeftCell="A83" workbookViewId="0">
      <selection activeCell="N87" sqref="N87"/>
    </sheetView>
  </sheetViews>
  <sheetFormatPr defaultRowHeight="15"/>
  <cols>
    <col min="2" max="2" width="24.5703125" customWidth="1"/>
    <col min="17" max="17" width="12.42578125" customWidth="1"/>
    <col min="19" max="19" width="11.5703125" customWidth="1"/>
  </cols>
  <sheetData>
    <row r="1" spans="1:19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19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19" ht="15.75">
      <c r="A3" s="28" t="s">
        <v>2</v>
      </c>
      <c r="B3" s="2"/>
      <c r="C3" s="1" t="s">
        <v>253</v>
      </c>
      <c r="D3" s="2"/>
      <c r="E3" s="2"/>
      <c r="F3" s="2"/>
      <c r="G3" s="2"/>
      <c r="H3" s="2"/>
    </row>
    <row r="4" spans="1:19">
      <c r="A4" s="123" t="s">
        <v>254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30"/>
      <c r="M4" s="30"/>
      <c r="N4" s="30"/>
    </row>
    <row r="5" spans="1:19" ht="15.75">
      <c r="A5" s="1" t="s">
        <v>4</v>
      </c>
      <c r="C5" s="5" t="s">
        <v>128</v>
      </c>
    </row>
    <row r="6" spans="1:19">
      <c r="A6" s="90" t="s">
        <v>5</v>
      </c>
      <c r="B6" s="148" t="s">
        <v>6</v>
      </c>
      <c r="C6" s="104" t="s">
        <v>280</v>
      </c>
      <c r="D6" s="150"/>
      <c r="E6" s="150"/>
      <c r="F6" s="150"/>
      <c r="G6" s="150"/>
      <c r="H6" s="150"/>
      <c r="I6" s="150"/>
      <c r="J6" s="151"/>
      <c r="K6" s="152"/>
      <c r="L6" s="115" t="s">
        <v>268</v>
      </c>
      <c r="M6" s="98"/>
      <c r="N6" s="98"/>
      <c r="O6" s="101" t="s">
        <v>33</v>
      </c>
      <c r="P6" s="101"/>
      <c r="Q6" s="101"/>
      <c r="R6" s="101"/>
      <c r="S6" s="101"/>
    </row>
    <row r="7" spans="1:19">
      <c r="A7" s="90"/>
      <c r="B7" s="149"/>
      <c r="C7" s="142" t="s">
        <v>281</v>
      </c>
      <c r="D7" s="153"/>
      <c r="E7" s="154"/>
      <c r="F7" s="142" t="s">
        <v>282</v>
      </c>
      <c r="G7" s="153"/>
      <c r="H7" s="154"/>
      <c r="I7" s="112" t="s">
        <v>283</v>
      </c>
      <c r="J7" s="112" t="s">
        <v>284</v>
      </c>
      <c r="K7" s="112" t="s">
        <v>285</v>
      </c>
      <c r="L7" s="112" t="s">
        <v>286</v>
      </c>
      <c r="M7" s="112" t="s">
        <v>287</v>
      </c>
      <c r="N7" s="112" t="s">
        <v>288</v>
      </c>
      <c r="O7" s="89" t="s">
        <v>34</v>
      </c>
      <c r="P7" s="89"/>
      <c r="Q7" s="89"/>
      <c r="R7" s="89"/>
      <c r="S7" s="89"/>
    </row>
    <row r="8" spans="1:19">
      <c r="A8" s="90"/>
      <c r="B8" s="149"/>
      <c r="C8" s="155"/>
      <c r="D8" s="156"/>
      <c r="E8" s="157"/>
      <c r="F8" s="155"/>
      <c r="G8" s="156"/>
      <c r="H8" s="157"/>
      <c r="I8" s="113"/>
      <c r="J8" s="113"/>
      <c r="K8" s="113"/>
      <c r="L8" s="113"/>
      <c r="M8" s="113"/>
      <c r="N8" s="113"/>
      <c r="O8" s="102" t="s">
        <v>35</v>
      </c>
      <c r="P8" s="102" t="s">
        <v>36</v>
      </c>
      <c r="Q8" s="102" t="s">
        <v>37</v>
      </c>
      <c r="R8" s="102" t="s">
        <v>38</v>
      </c>
      <c r="S8" s="103" t="s">
        <v>39</v>
      </c>
    </row>
    <row r="9" spans="1:19">
      <c r="A9" s="90"/>
      <c r="B9" s="149"/>
      <c r="C9" s="112" t="s">
        <v>289</v>
      </c>
      <c r="D9" s="112" t="s">
        <v>290</v>
      </c>
      <c r="E9" s="112" t="s">
        <v>291</v>
      </c>
      <c r="F9" s="112" t="s">
        <v>292</v>
      </c>
      <c r="G9" s="113" t="s">
        <v>293</v>
      </c>
      <c r="H9" s="113" t="s">
        <v>294</v>
      </c>
      <c r="I9" s="113"/>
      <c r="J9" s="113"/>
      <c r="K9" s="113"/>
      <c r="L9" s="113"/>
      <c r="M9" s="113"/>
      <c r="N9" s="113"/>
      <c r="O9" s="102"/>
      <c r="P9" s="102"/>
      <c r="Q9" s="102"/>
      <c r="R9" s="102"/>
      <c r="S9" s="103"/>
    </row>
    <row r="10" spans="1:19" ht="15.75" thickBot="1">
      <c r="A10" s="91"/>
      <c r="B10" s="149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02"/>
      <c r="P10" s="102"/>
      <c r="Q10" s="102"/>
      <c r="R10" s="102"/>
      <c r="S10" s="103"/>
    </row>
    <row r="11" spans="1:19" ht="15.75" thickBot="1">
      <c r="A11" s="7">
        <v>1</v>
      </c>
      <c r="B11" s="62" t="s">
        <v>363</v>
      </c>
      <c r="C11" s="8" t="s">
        <v>360</v>
      </c>
      <c r="D11" s="8" t="s">
        <v>361</v>
      </c>
      <c r="E11" s="8" t="s">
        <v>360</v>
      </c>
      <c r="F11" s="8" t="s">
        <v>360</v>
      </c>
      <c r="G11" s="8" t="s">
        <v>361</v>
      </c>
      <c r="H11" s="8" t="s">
        <v>361</v>
      </c>
      <c r="I11" s="8" t="s">
        <v>360</v>
      </c>
      <c r="J11" s="8" t="s">
        <v>360</v>
      </c>
      <c r="K11" s="8" t="s">
        <v>360</v>
      </c>
      <c r="L11" s="8" t="s">
        <v>360</v>
      </c>
      <c r="M11" s="8" t="s">
        <v>360</v>
      </c>
      <c r="N11" s="8" t="s">
        <v>361</v>
      </c>
      <c r="O11" s="70">
        <f>COUNTIF(C11:N11,"н")/COUNTA(C11:N11)</f>
        <v>0</v>
      </c>
      <c r="P11" s="70">
        <f>COUNTIF(D11:O11,"с")/COUNTA(D11:O11)</f>
        <v>0.33333333333333331</v>
      </c>
      <c r="Q11" s="70">
        <f>COUNTIF(E11:P11,"д")/COUNTA(E11:P11)</f>
        <v>0.58333333333333337</v>
      </c>
      <c r="R11" s="70">
        <f>COUNTIF(F11:Q11,"в")/COUNTA(F11:Q11)</f>
        <v>0</v>
      </c>
      <c r="S11" s="71">
        <f>SUM(P11:R11)</f>
        <v>0.91666666666666674</v>
      </c>
    </row>
    <row r="12" spans="1:19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70"/>
      <c r="P12" s="70"/>
      <c r="Q12" s="70"/>
      <c r="R12" s="70"/>
      <c r="S12" s="71"/>
    </row>
    <row r="13" spans="1:19" ht="15.75" thickBot="1">
      <c r="A13" s="7">
        <v>3</v>
      </c>
      <c r="B13" s="63" t="s">
        <v>365</v>
      </c>
      <c r="C13" s="8" t="s">
        <v>361</v>
      </c>
      <c r="D13" s="8" t="s">
        <v>361</v>
      </c>
      <c r="E13" s="8" t="s">
        <v>361</v>
      </c>
      <c r="F13" s="8" t="s">
        <v>361</v>
      </c>
      <c r="G13" s="8" t="s">
        <v>361</v>
      </c>
      <c r="H13" s="8" t="s">
        <v>361</v>
      </c>
      <c r="I13" s="8" t="s">
        <v>361</v>
      </c>
      <c r="J13" s="8" t="s">
        <v>361</v>
      </c>
      <c r="K13" s="8" t="s">
        <v>361</v>
      </c>
      <c r="L13" s="8" t="s">
        <v>361</v>
      </c>
      <c r="M13" s="8" t="s">
        <v>361</v>
      </c>
      <c r="N13" s="8" t="s">
        <v>361</v>
      </c>
      <c r="O13" s="70">
        <f t="shared" ref="O13:O34" si="0">COUNTIF(C13:N13,"н")/COUNTA(C13:N13)</f>
        <v>0</v>
      </c>
      <c r="P13" s="70">
        <f t="shared" ref="P13:P34" si="1">COUNTIF(D13:O13,"с")/COUNTA(D13:O13)</f>
        <v>0.91666666666666663</v>
      </c>
      <c r="Q13" s="70">
        <f t="shared" ref="Q13:Q34" si="2">COUNTIF(E13:P13,"д")/COUNTA(E13:P13)</f>
        <v>0</v>
      </c>
      <c r="R13" s="70">
        <f t="shared" ref="R13:R34" si="3">COUNTIF(F13:Q13,"в")/COUNTA(F13:Q13)</f>
        <v>0</v>
      </c>
      <c r="S13" s="71">
        <f t="shared" ref="S13:S34" si="4">SUM(P13:R13)</f>
        <v>0.91666666666666663</v>
      </c>
    </row>
    <row r="14" spans="1:19" ht="15.75" thickBot="1">
      <c r="A14" s="9">
        <v>4</v>
      </c>
      <c r="B14" s="63" t="s">
        <v>366</v>
      </c>
      <c r="C14" s="8" t="s">
        <v>360</v>
      </c>
      <c r="D14" s="8" t="s">
        <v>361</v>
      </c>
      <c r="E14" s="8" t="s">
        <v>360</v>
      </c>
      <c r="F14" s="8" t="s">
        <v>360</v>
      </c>
      <c r="G14" s="8" t="s">
        <v>361</v>
      </c>
      <c r="H14" s="8" t="s">
        <v>361</v>
      </c>
      <c r="I14" s="8" t="s">
        <v>360</v>
      </c>
      <c r="J14" s="8" t="s">
        <v>360</v>
      </c>
      <c r="K14" s="8" t="s">
        <v>360</v>
      </c>
      <c r="L14" s="8" t="s">
        <v>360</v>
      </c>
      <c r="M14" s="8" t="s">
        <v>360</v>
      </c>
      <c r="N14" s="8" t="s">
        <v>360</v>
      </c>
      <c r="O14" s="70">
        <f t="shared" si="0"/>
        <v>0</v>
      </c>
      <c r="P14" s="70">
        <f t="shared" si="1"/>
        <v>0.25</v>
      </c>
      <c r="Q14" s="70">
        <f t="shared" si="2"/>
        <v>0.66666666666666663</v>
      </c>
      <c r="R14" s="70">
        <f t="shared" si="3"/>
        <v>0</v>
      </c>
      <c r="S14" s="71">
        <f t="shared" si="4"/>
        <v>0.91666666666666663</v>
      </c>
    </row>
    <row r="15" spans="1:19" ht="15.75" thickBot="1">
      <c r="A15" s="7">
        <v>5</v>
      </c>
      <c r="B15" s="63" t="s">
        <v>367</v>
      </c>
      <c r="C15" s="8" t="s">
        <v>360</v>
      </c>
      <c r="D15" s="8" t="s">
        <v>361</v>
      </c>
      <c r="E15" s="8" t="s">
        <v>360</v>
      </c>
      <c r="F15" s="8" t="s">
        <v>360</v>
      </c>
      <c r="G15" s="8" t="s">
        <v>361</v>
      </c>
      <c r="H15" s="8" t="s">
        <v>361</v>
      </c>
      <c r="I15" s="8" t="s">
        <v>360</v>
      </c>
      <c r="J15" s="8" t="s">
        <v>360</v>
      </c>
      <c r="K15" s="8" t="s">
        <v>360</v>
      </c>
      <c r="L15" s="8" t="s">
        <v>360</v>
      </c>
      <c r="M15" s="8" t="s">
        <v>360</v>
      </c>
      <c r="N15" s="8" t="s">
        <v>360</v>
      </c>
      <c r="O15" s="70">
        <f t="shared" si="0"/>
        <v>0</v>
      </c>
      <c r="P15" s="70">
        <f t="shared" si="1"/>
        <v>0.25</v>
      </c>
      <c r="Q15" s="70">
        <f t="shared" si="2"/>
        <v>0.66666666666666663</v>
      </c>
      <c r="R15" s="70">
        <f t="shared" si="3"/>
        <v>0</v>
      </c>
      <c r="S15" s="71">
        <f t="shared" si="4"/>
        <v>0.91666666666666663</v>
      </c>
    </row>
    <row r="16" spans="1:19" ht="15.75" thickBot="1">
      <c r="A16" s="9">
        <v>6</v>
      </c>
      <c r="B16" s="63" t="s">
        <v>368</v>
      </c>
      <c r="C16" s="8" t="s">
        <v>360</v>
      </c>
      <c r="D16" s="8" t="s">
        <v>361</v>
      </c>
      <c r="E16" s="8" t="s">
        <v>360</v>
      </c>
      <c r="F16" s="8" t="s">
        <v>360</v>
      </c>
      <c r="G16" s="8" t="s">
        <v>361</v>
      </c>
      <c r="H16" s="8" t="s">
        <v>361</v>
      </c>
      <c r="I16" s="8" t="s">
        <v>360</v>
      </c>
      <c r="J16" s="8" t="s">
        <v>360</v>
      </c>
      <c r="K16" s="8" t="s">
        <v>360</v>
      </c>
      <c r="L16" s="8" t="s">
        <v>360</v>
      </c>
      <c r="M16" s="8" t="s">
        <v>360</v>
      </c>
      <c r="N16" s="8" t="s">
        <v>360</v>
      </c>
      <c r="O16" s="70">
        <f t="shared" si="0"/>
        <v>0</v>
      </c>
      <c r="P16" s="70">
        <f t="shared" si="1"/>
        <v>0.25</v>
      </c>
      <c r="Q16" s="70">
        <f t="shared" si="2"/>
        <v>0.66666666666666663</v>
      </c>
      <c r="R16" s="70">
        <f t="shared" si="3"/>
        <v>0</v>
      </c>
      <c r="S16" s="71">
        <f t="shared" si="4"/>
        <v>0.91666666666666663</v>
      </c>
    </row>
    <row r="17" spans="1:19" ht="15.75" thickBot="1">
      <c r="A17" s="7">
        <v>7</v>
      </c>
      <c r="B17" s="63" t="s">
        <v>369</v>
      </c>
      <c r="C17" s="8" t="s">
        <v>361</v>
      </c>
      <c r="D17" s="8" t="s">
        <v>361</v>
      </c>
      <c r="E17" s="8" t="s">
        <v>361</v>
      </c>
      <c r="F17" s="8" t="s">
        <v>361</v>
      </c>
      <c r="G17" s="8" t="s">
        <v>361</v>
      </c>
      <c r="H17" s="8" t="s">
        <v>361</v>
      </c>
      <c r="I17" s="8" t="s">
        <v>361</v>
      </c>
      <c r="J17" s="8" t="s">
        <v>361</v>
      </c>
      <c r="K17" s="8" t="s">
        <v>361</v>
      </c>
      <c r="L17" s="8" t="s">
        <v>361</v>
      </c>
      <c r="M17" s="8" t="s">
        <v>361</v>
      </c>
      <c r="N17" s="8" t="s">
        <v>361</v>
      </c>
      <c r="O17" s="70">
        <f t="shared" si="0"/>
        <v>0</v>
      </c>
      <c r="P17" s="70">
        <f t="shared" si="1"/>
        <v>0.91666666666666663</v>
      </c>
      <c r="Q17" s="70">
        <f t="shared" si="2"/>
        <v>0</v>
      </c>
      <c r="R17" s="70">
        <f t="shared" si="3"/>
        <v>0</v>
      </c>
      <c r="S17" s="71">
        <f t="shared" si="4"/>
        <v>0.91666666666666663</v>
      </c>
    </row>
    <row r="18" spans="1:19" ht="15.75" thickBot="1">
      <c r="A18" s="9">
        <v>8</v>
      </c>
      <c r="B18" s="63" t="s">
        <v>370</v>
      </c>
      <c r="C18" s="8" t="s">
        <v>361</v>
      </c>
      <c r="D18" s="8" t="s">
        <v>362</v>
      </c>
      <c r="E18" s="8" t="s">
        <v>361</v>
      </c>
      <c r="F18" s="8" t="s">
        <v>361</v>
      </c>
      <c r="G18" s="8" t="s">
        <v>362</v>
      </c>
      <c r="H18" s="8" t="s">
        <v>362</v>
      </c>
      <c r="I18" s="8" t="s">
        <v>361</v>
      </c>
      <c r="J18" s="8" t="s">
        <v>361</v>
      </c>
      <c r="K18" s="8" t="s">
        <v>361</v>
      </c>
      <c r="L18" s="8" t="s">
        <v>361</v>
      </c>
      <c r="M18" s="8" t="s">
        <v>361</v>
      </c>
      <c r="N18" s="8" t="s">
        <v>361</v>
      </c>
      <c r="O18" s="70">
        <f t="shared" si="0"/>
        <v>0.25</v>
      </c>
      <c r="P18" s="70">
        <f t="shared" si="1"/>
        <v>0.66666666666666663</v>
      </c>
      <c r="Q18" s="70">
        <f t="shared" si="2"/>
        <v>0</v>
      </c>
      <c r="R18" s="70">
        <f t="shared" si="3"/>
        <v>0</v>
      </c>
      <c r="S18" s="71">
        <f t="shared" si="4"/>
        <v>0.66666666666666663</v>
      </c>
    </row>
    <row r="19" spans="1:19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0"/>
      <c r="P19" s="70"/>
      <c r="Q19" s="70"/>
      <c r="R19" s="70"/>
      <c r="S19" s="71"/>
    </row>
    <row r="20" spans="1:19" ht="15.75" thickBot="1">
      <c r="A20" s="9">
        <v>10</v>
      </c>
      <c r="B20" s="63" t="s">
        <v>372</v>
      </c>
      <c r="C20" s="8" t="s">
        <v>360</v>
      </c>
      <c r="D20" s="8" t="s">
        <v>361</v>
      </c>
      <c r="E20" s="8" t="s">
        <v>360</v>
      </c>
      <c r="F20" s="8" t="s">
        <v>360</v>
      </c>
      <c r="G20" s="8" t="s">
        <v>361</v>
      </c>
      <c r="H20" s="8" t="s">
        <v>361</v>
      </c>
      <c r="I20" s="8" t="s">
        <v>360</v>
      </c>
      <c r="J20" s="8" t="s">
        <v>360</v>
      </c>
      <c r="K20" s="8" t="s">
        <v>360</v>
      </c>
      <c r="L20" s="8" t="s">
        <v>360</v>
      </c>
      <c r="M20" s="8" t="s">
        <v>360</v>
      </c>
      <c r="N20" s="8" t="s">
        <v>360</v>
      </c>
      <c r="O20" s="70">
        <f t="shared" si="0"/>
        <v>0</v>
      </c>
      <c r="P20" s="70">
        <f t="shared" si="1"/>
        <v>0.25</v>
      </c>
      <c r="Q20" s="70">
        <f t="shared" si="2"/>
        <v>0.66666666666666663</v>
      </c>
      <c r="R20" s="70">
        <f t="shared" si="3"/>
        <v>0</v>
      </c>
      <c r="S20" s="71">
        <f t="shared" si="4"/>
        <v>0.91666666666666663</v>
      </c>
    </row>
    <row r="21" spans="1:19" ht="15.75" thickBot="1">
      <c r="A21" s="7">
        <v>11</v>
      </c>
      <c r="B21" s="63" t="s">
        <v>373</v>
      </c>
      <c r="C21" s="8" t="s">
        <v>361</v>
      </c>
      <c r="D21" s="8" t="s">
        <v>361</v>
      </c>
      <c r="E21" s="8" t="s">
        <v>361</v>
      </c>
      <c r="F21" s="8" t="s">
        <v>361</v>
      </c>
      <c r="G21" s="8" t="s">
        <v>361</v>
      </c>
      <c r="H21" s="8" t="s">
        <v>361</v>
      </c>
      <c r="I21" s="8" t="s">
        <v>361</v>
      </c>
      <c r="J21" s="8" t="s">
        <v>361</v>
      </c>
      <c r="K21" s="8" t="s">
        <v>361</v>
      </c>
      <c r="L21" s="8" t="s">
        <v>361</v>
      </c>
      <c r="M21" s="8" t="s">
        <v>361</v>
      </c>
      <c r="N21" s="8" t="s">
        <v>361</v>
      </c>
      <c r="O21" s="70">
        <f t="shared" si="0"/>
        <v>0</v>
      </c>
      <c r="P21" s="70">
        <f t="shared" si="1"/>
        <v>0.91666666666666663</v>
      </c>
      <c r="Q21" s="70">
        <f t="shared" si="2"/>
        <v>0</v>
      </c>
      <c r="R21" s="70">
        <f t="shared" si="3"/>
        <v>0</v>
      </c>
      <c r="S21" s="71">
        <f t="shared" si="4"/>
        <v>0.91666666666666663</v>
      </c>
    </row>
    <row r="22" spans="1:19" ht="15.75" thickBot="1">
      <c r="A22" s="9">
        <v>12</v>
      </c>
      <c r="B22" s="63" t="s">
        <v>374</v>
      </c>
      <c r="C22" s="8" t="s">
        <v>360</v>
      </c>
      <c r="D22" s="8" t="s">
        <v>361</v>
      </c>
      <c r="E22" s="8" t="s">
        <v>360</v>
      </c>
      <c r="F22" s="8" t="s">
        <v>360</v>
      </c>
      <c r="G22" s="8" t="s">
        <v>361</v>
      </c>
      <c r="H22" s="8" t="s">
        <v>361</v>
      </c>
      <c r="I22" s="8" t="s">
        <v>360</v>
      </c>
      <c r="J22" s="8" t="s">
        <v>360</v>
      </c>
      <c r="K22" s="8" t="s">
        <v>360</v>
      </c>
      <c r="L22" s="8" t="s">
        <v>360</v>
      </c>
      <c r="M22" s="8" t="s">
        <v>360</v>
      </c>
      <c r="N22" s="8" t="s">
        <v>360</v>
      </c>
      <c r="O22" s="70">
        <f t="shared" si="0"/>
        <v>0</v>
      </c>
      <c r="P22" s="70">
        <f t="shared" si="1"/>
        <v>0.25</v>
      </c>
      <c r="Q22" s="70">
        <f t="shared" si="2"/>
        <v>0.66666666666666663</v>
      </c>
      <c r="R22" s="70">
        <f t="shared" si="3"/>
        <v>0</v>
      </c>
      <c r="S22" s="71">
        <f t="shared" si="4"/>
        <v>0.91666666666666663</v>
      </c>
    </row>
    <row r="23" spans="1:19" ht="15.75" thickBot="1">
      <c r="A23" s="7">
        <v>13</v>
      </c>
      <c r="B23" s="63" t="s">
        <v>375</v>
      </c>
      <c r="C23" s="8" t="s">
        <v>361</v>
      </c>
      <c r="D23" s="8" t="s">
        <v>361</v>
      </c>
      <c r="E23" s="8" t="s">
        <v>361</v>
      </c>
      <c r="F23" s="8" t="s">
        <v>361</v>
      </c>
      <c r="G23" s="8" t="s">
        <v>361</v>
      </c>
      <c r="H23" s="8" t="s">
        <v>361</v>
      </c>
      <c r="I23" s="8" t="s">
        <v>361</v>
      </c>
      <c r="J23" s="8" t="s">
        <v>361</v>
      </c>
      <c r="K23" s="8" t="s">
        <v>361</v>
      </c>
      <c r="L23" s="8" t="s">
        <v>361</v>
      </c>
      <c r="M23" s="8" t="s">
        <v>361</v>
      </c>
      <c r="N23" s="8" t="s">
        <v>361</v>
      </c>
      <c r="O23" s="70">
        <f t="shared" si="0"/>
        <v>0</v>
      </c>
      <c r="P23" s="70">
        <f t="shared" si="1"/>
        <v>0.91666666666666663</v>
      </c>
      <c r="Q23" s="70">
        <f t="shared" si="2"/>
        <v>0</v>
      </c>
      <c r="R23" s="70">
        <f t="shared" si="3"/>
        <v>0</v>
      </c>
      <c r="S23" s="71">
        <f t="shared" si="4"/>
        <v>0.91666666666666663</v>
      </c>
    </row>
    <row r="24" spans="1:19" ht="15.75" thickBot="1">
      <c r="A24" s="9">
        <v>14</v>
      </c>
      <c r="B24" s="63" t="s">
        <v>376</v>
      </c>
      <c r="C24" s="8" t="s">
        <v>361</v>
      </c>
      <c r="D24" s="8" t="s">
        <v>361</v>
      </c>
      <c r="E24" s="8" t="s">
        <v>361</v>
      </c>
      <c r="F24" s="8" t="s">
        <v>361</v>
      </c>
      <c r="G24" s="8" t="s">
        <v>361</v>
      </c>
      <c r="H24" s="8" t="s">
        <v>361</v>
      </c>
      <c r="I24" s="8" t="s">
        <v>361</v>
      </c>
      <c r="J24" s="8" t="s">
        <v>361</v>
      </c>
      <c r="K24" s="8" t="s">
        <v>361</v>
      </c>
      <c r="L24" s="8" t="s">
        <v>361</v>
      </c>
      <c r="M24" s="8" t="s">
        <v>361</v>
      </c>
      <c r="N24" s="8" t="s">
        <v>361</v>
      </c>
      <c r="O24" s="70">
        <f t="shared" si="0"/>
        <v>0</v>
      </c>
      <c r="P24" s="70">
        <f t="shared" si="1"/>
        <v>0.91666666666666663</v>
      </c>
      <c r="Q24" s="70">
        <f t="shared" si="2"/>
        <v>0</v>
      </c>
      <c r="R24" s="70">
        <f t="shared" si="3"/>
        <v>0</v>
      </c>
      <c r="S24" s="71">
        <f t="shared" si="4"/>
        <v>0.91666666666666663</v>
      </c>
    </row>
    <row r="25" spans="1:19" ht="15.75" thickBot="1">
      <c r="A25" s="7">
        <v>15</v>
      </c>
      <c r="B25" s="63" t="s">
        <v>377</v>
      </c>
      <c r="C25" s="8" t="s">
        <v>361</v>
      </c>
      <c r="D25" s="8" t="s">
        <v>361</v>
      </c>
      <c r="E25" s="8" t="s">
        <v>361</v>
      </c>
      <c r="F25" s="8" t="s">
        <v>361</v>
      </c>
      <c r="G25" s="8" t="s">
        <v>361</v>
      </c>
      <c r="H25" s="8" t="s">
        <v>361</v>
      </c>
      <c r="I25" s="8" t="s">
        <v>361</v>
      </c>
      <c r="J25" s="8" t="s">
        <v>361</v>
      </c>
      <c r="K25" s="8" t="s">
        <v>361</v>
      </c>
      <c r="L25" s="8" t="s">
        <v>361</v>
      </c>
      <c r="M25" s="8" t="s">
        <v>361</v>
      </c>
      <c r="N25" s="8" t="s">
        <v>361</v>
      </c>
      <c r="O25" s="70">
        <f t="shared" si="0"/>
        <v>0</v>
      </c>
      <c r="P25" s="70">
        <f t="shared" si="1"/>
        <v>0.91666666666666663</v>
      </c>
      <c r="Q25" s="70">
        <f t="shared" si="2"/>
        <v>0</v>
      </c>
      <c r="R25" s="70">
        <f t="shared" si="3"/>
        <v>0</v>
      </c>
      <c r="S25" s="71">
        <f t="shared" si="4"/>
        <v>0.91666666666666663</v>
      </c>
    </row>
    <row r="26" spans="1:19" ht="15.75" thickBot="1">
      <c r="A26" s="9">
        <v>16</v>
      </c>
      <c r="B26" s="63" t="s">
        <v>378</v>
      </c>
      <c r="C26" s="8" t="s">
        <v>361</v>
      </c>
      <c r="D26" s="8" t="s">
        <v>361</v>
      </c>
      <c r="E26" s="8" t="s">
        <v>361</v>
      </c>
      <c r="F26" s="8" t="s">
        <v>361</v>
      </c>
      <c r="G26" s="8" t="s">
        <v>361</v>
      </c>
      <c r="H26" s="8" t="s">
        <v>361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361</v>
      </c>
      <c r="N26" s="8" t="s">
        <v>361</v>
      </c>
      <c r="O26" s="70">
        <f t="shared" si="0"/>
        <v>0</v>
      </c>
      <c r="P26" s="70">
        <f t="shared" si="1"/>
        <v>0.91666666666666663</v>
      </c>
      <c r="Q26" s="70">
        <f t="shared" si="2"/>
        <v>0</v>
      </c>
      <c r="R26" s="70">
        <f t="shared" si="3"/>
        <v>0</v>
      </c>
      <c r="S26" s="71">
        <f t="shared" si="4"/>
        <v>0.91666666666666663</v>
      </c>
    </row>
    <row r="27" spans="1:19" ht="15.75" thickBot="1">
      <c r="A27" s="7">
        <v>17</v>
      </c>
      <c r="B27" s="63" t="s">
        <v>379</v>
      </c>
      <c r="C27" s="8" t="s">
        <v>360</v>
      </c>
      <c r="D27" s="8" t="s">
        <v>361</v>
      </c>
      <c r="E27" s="8" t="s">
        <v>360</v>
      </c>
      <c r="F27" s="8" t="s">
        <v>360</v>
      </c>
      <c r="G27" s="8" t="s">
        <v>361</v>
      </c>
      <c r="H27" s="8" t="s">
        <v>361</v>
      </c>
      <c r="I27" s="8" t="s">
        <v>360</v>
      </c>
      <c r="J27" s="8" t="s">
        <v>360</v>
      </c>
      <c r="K27" s="8" t="s">
        <v>360</v>
      </c>
      <c r="L27" s="8" t="s">
        <v>360</v>
      </c>
      <c r="M27" s="8" t="s">
        <v>360</v>
      </c>
      <c r="N27" s="8" t="s">
        <v>360</v>
      </c>
      <c r="O27" s="70">
        <f t="shared" si="0"/>
        <v>0</v>
      </c>
      <c r="P27" s="70">
        <f t="shared" si="1"/>
        <v>0.25</v>
      </c>
      <c r="Q27" s="70">
        <f t="shared" si="2"/>
        <v>0.66666666666666663</v>
      </c>
      <c r="R27" s="70">
        <f t="shared" si="3"/>
        <v>0</v>
      </c>
      <c r="S27" s="71">
        <f t="shared" si="4"/>
        <v>0.91666666666666663</v>
      </c>
    </row>
    <row r="28" spans="1:19" ht="15.75" thickBot="1">
      <c r="A28" s="9">
        <v>18</v>
      </c>
      <c r="B28" s="63" t="s">
        <v>380</v>
      </c>
      <c r="C28" s="8" t="s">
        <v>360</v>
      </c>
      <c r="D28" s="8" t="s">
        <v>361</v>
      </c>
      <c r="E28" s="8" t="s">
        <v>360</v>
      </c>
      <c r="F28" s="8" t="s">
        <v>360</v>
      </c>
      <c r="G28" s="8" t="s">
        <v>361</v>
      </c>
      <c r="H28" s="8" t="s">
        <v>361</v>
      </c>
      <c r="I28" s="8" t="s">
        <v>360</v>
      </c>
      <c r="J28" s="8" t="s">
        <v>360</v>
      </c>
      <c r="K28" s="8" t="s">
        <v>360</v>
      </c>
      <c r="L28" s="8" t="s">
        <v>360</v>
      </c>
      <c r="M28" s="8" t="s">
        <v>360</v>
      </c>
      <c r="N28" s="8" t="s">
        <v>360</v>
      </c>
      <c r="O28" s="70">
        <f t="shared" si="0"/>
        <v>0</v>
      </c>
      <c r="P28" s="70">
        <f t="shared" si="1"/>
        <v>0.25</v>
      </c>
      <c r="Q28" s="70">
        <f t="shared" si="2"/>
        <v>0.66666666666666663</v>
      </c>
      <c r="R28" s="70">
        <f t="shared" si="3"/>
        <v>0</v>
      </c>
      <c r="S28" s="71">
        <f t="shared" si="4"/>
        <v>0.91666666666666663</v>
      </c>
    </row>
    <row r="29" spans="1:19" ht="15.75" thickBot="1">
      <c r="A29" s="7">
        <v>19</v>
      </c>
      <c r="B29" s="63" t="s">
        <v>381</v>
      </c>
      <c r="C29" s="8" t="s">
        <v>361</v>
      </c>
      <c r="D29" s="8" t="s">
        <v>361</v>
      </c>
      <c r="E29" s="8" t="s">
        <v>361</v>
      </c>
      <c r="F29" s="8" t="s">
        <v>361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8" t="s">
        <v>361</v>
      </c>
      <c r="N29" s="8" t="s">
        <v>361</v>
      </c>
      <c r="O29" s="70">
        <f t="shared" si="0"/>
        <v>0</v>
      </c>
      <c r="P29" s="70">
        <f t="shared" si="1"/>
        <v>0.91666666666666663</v>
      </c>
      <c r="Q29" s="70">
        <f t="shared" si="2"/>
        <v>0</v>
      </c>
      <c r="R29" s="70">
        <f t="shared" si="3"/>
        <v>0</v>
      </c>
      <c r="S29" s="71">
        <f t="shared" si="4"/>
        <v>0.91666666666666663</v>
      </c>
    </row>
    <row r="30" spans="1:19" ht="15.75" thickBot="1">
      <c r="A30" s="9">
        <v>20</v>
      </c>
      <c r="B30" s="63" t="s">
        <v>382</v>
      </c>
      <c r="C30" s="8" t="s">
        <v>362</v>
      </c>
      <c r="D30" s="8" t="s">
        <v>362</v>
      </c>
      <c r="E30" s="8" t="s">
        <v>362</v>
      </c>
      <c r="F30" s="8" t="s">
        <v>362</v>
      </c>
      <c r="G30" s="8" t="s">
        <v>362</v>
      </c>
      <c r="H30" s="8" t="s">
        <v>362</v>
      </c>
      <c r="I30" s="8" t="s">
        <v>362</v>
      </c>
      <c r="J30" s="8" t="s">
        <v>362</v>
      </c>
      <c r="K30" s="8" t="s">
        <v>362</v>
      </c>
      <c r="L30" s="8" t="s">
        <v>362</v>
      </c>
      <c r="M30" s="8" t="s">
        <v>362</v>
      </c>
      <c r="N30" s="8" t="s">
        <v>362</v>
      </c>
      <c r="O30" s="70">
        <f t="shared" si="0"/>
        <v>1</v>
      </c>
      <c r="P30" s="70">
        <f t="shared" si="1"/>
        <v>0</v>
      </c>
      <c r="Q30" s="70">
        <f t="shared" si="2"/>
        <v>0</v>
      </c>
      <c r="R30" s="70">
        <f t="shared" si="3"/>
        <v>0</v>
      </c>
      <c r="S30" s="71">
        <f t="shared" si="4"/>
        <v>0</v>
      </c>
    </row>
    <row r="31" spans="1:19" ht="15.75" thickBot="1">
      <c r="A31" s="7">
        <v>21</v>
      </c>
      <c r="B31" s="63" t="s">
        <v>383</v>
      </c>
      <c r="C31" s="8" t="s">
        <v>360</v>
      </c>
      <c r="D31" s="8" t="s">
        <v>361</v>
      </c>
      <c r="E31" s="8" t="s">
        <v>360</v>
      </c>
      <c r="F31" s="8" t="s">
        <v>360</v>
      </c>
      <c r="G31" s="8" t="s">
        <v>361</v>
      </c>
      <c r="H31" s="8" t="s">
        <v>361</v>
      </c>
      <c r="I31" s="8" t="s">
        <v>360</v>
      </c>
      <c r="J31" s="8" t="s">
        <v>360</v>
      </c>
      <c r="K31" s="8" t="s">
        <v>360</v>
      </c>
      <c r="L31" s="8" t="s">
        <v>360</v>
      </c>
      <c r="M31" s="8" t="s">
        <v>360</v>
      </c>
      <c r="N31" s="8" t="s">
        <v>360</v>
      </c>
      <c r="O31" s="70">
        <f t="shared" si="0"/>
        <v>0</v>
      </c>
      <c r="P31" s="70">
        <f t="shared" si="1"/>
        <v>0.25</v>
      </c>
      <c r="Q31" s="70">
        <f t="shared" si="2"/>
        <v>0.66666666666666663</v>
      </c>
      <c r="R31" s="70">
        <f t="shared" si="3"/>
        <v>0</v>
      </c>
      <c r="S31" s="71">
        <f t="shared" si="4"/>
        <v>0.91666666666666663</v>
      </c>
    </row>
    <row r="32" spans="1:19" ht="15.75" thickBot="1">
      <c r="A32" s="9">
        <v>22</v>
      </c>
      <c r="B32" s="63" t="s">
        <v>384</v>
      </c>
      <c r="C32" s="8" t="s">
        <v>362</v>
      </c>
      <c r="D32" s="8" t="s">
        <v>362</v>
      </c>
      <c r="E32" s="8" t="s">
        <v>362</v>
      </c>
      <c r="F32" s="8" t="s">
        <v>362</v>
      </c>
      <c r="G32" s="8" t="s">
        <v>362</v>
      </c>
      <c r="H32" s="8" t="s">
        <v>362</v>
      </c>
      <c r="I32" s="8" t="s">
        <v>362</v>
      </c>
      <c r="J32" s="8" t="s">
        <v>362</v>
      </c>
      <c r="K32" s="8" t="s">
        <v>362</v>
      </c>
      <c r="L32" s="8" t="s">
        <v>362</v>
      </c>
      <c r="M32" s="8" t="s">
        <v>362</v>
      </c>
      <c r="N32" s="8" t="s">
        <v>362</v>
      </c>
      <c r="O32" s="70">
        <f t="shared" si="0"/>
        <v>1</v>
      </c>
      <c r="P32" s="70">
        <f t="shared" si="1"/>
        <v>0</v>
      </c>
      <c r="Q32" s="70">
        <f t="shared" si="2"/>
        <v>0</v>
      </c>
      <c r="R32" s="70">
        <f t="shared" si="3"/>
        <v>0</v>
      </c>
      <c r="S32" s="71">
        <f t="shared" si="4"/>
        <v>0</v>
      </c>
    </row>
    <row r="33" spans="1:19" ht="15.75" thickBot="1">
      <c r="A33" s="7">
        <v>23</v>
      </c>
      <c r="B33" s="63" t="s">
        <v>385</v>
      </c>
      <c r="C33" s="8" t="s">
        <v>360</v>
      </c>
      <c r="D33" s="8" t="s">
        <v>361</v>
      </c>
      <c r="E33" s="8" t="s">
        <v>360</v>
      </c>
      <c r="F33" s="8" t="s">
        <v>360</v>
      </c>
      <c r="G33" s="8" t="s">
        <v>361</v>
      </c>
      <c r="H33" s="8" t="s">
        <v>361</v>
      </c>
      <c r="I33" s="8" t="s">
        <v>360</v>
      </c>
      <c r="J33" s="8" t="s">
        <v>360</v>
      </c>
      <c r="K33" s="8" t="s">
        <v>360</v>
      </c>
      <c r="L33" s="8" t="s">
        <v>360</v>
      </c>
      <c r="M33" s="8" t="s">
        <v>360</v>
      </c>
      <c r="N33" s="8" t="s">
        <v>361</v>
      </c>
      <c r="O33" s="70">
        <f t="shared" si="0"/>
        <v>0</v>
      </c>
      <c r="P33" s="70">
        <f t="shared" si="1"/>
        <v>0.33333333333333331</v>
      </c>
      <c r="Q33" s="70">
        <f t="shared" si="2"/>
        <v>0.58333333333333337</v>
      </c>
      <c r="R33" s="70">
        <f t="shared" si="3"/>
        <v>0</v>
      </c>
      <c r="S33" s="71">
        <f t="shared" si="4"/>
        <v>0.91666666666666674</v>
      </c>
    </row>
    <row r="34" spans="1:19" ht="15.75" thickBot="1">
      <c r="A34" s="9">
        <v>24</v>
      </c>
      <c r="B34" s="63" t="s">
        <v>386</v>
      </c>
      <c r="C34" s="8" t="s">
        <v>360</v>
      </c>
      <c r="D34" s="8" t="s">
        <v>361</v>
      </c>
      <c r="E34" s="8" t="s">
        <v>360</v>
      </c>
      <c r="F34" s="8" t="s">
        <v>360</v>
      </c>
      <c r="G34" s="8" t="s">
        <v>361</v>
      </c>
      <c r="H34" s="8" t="s">
        <v>361</v>
      </c>
      <c r="I34" s="8" t="s">
        <v>360</v>
      </c>
      <c r="J34" s="8" t="s">
        <v>360</v>
      </c>
      <c r="K34" s="8" t="s">
        <v>360</v>
      </c>
      <c r="L34" s="8" t="s">
        <v>360</v>
      </c>
      <c r="M34" s="8" t="s">
        <v>360</v>
      </c>
      <c r="N34" s="8" t="s">
        <v>361</v>
      </c>
      <c r="O34" s="70">
        <f t="shared" si="0"/>
        <v>0</v>
      </c>
      <c r="P34" s="70">
        <f t="shared" si="1"/>
        <v>0.33333333333333331</v>
      </c>
      <c r="Q34" s="70">
        <f t="shared" si="2"/>
        <v>0.58333333333333337</v>
      </c>
      <c r="R34" s="70">
        <f t="shared" si="3"/>
        <v>0</v>
      </c>
      <c r="S34" s="71">
        <f t="shared" si="4"/>
        <v>0.91666666666666674</v>
      </c>
    </row>
    <row r="35" spans="1:19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4"/>
      <c r="P35" s="14"/>
      <c r="Q35" s="14"/>
      <c r="R35" s="14"/>
      <c r="S35" s="15"/>
    </row>
    <row r="36" spans="1:19" ht="15.75" thickBot="1">
      <c r="A36" s="9">
        <v>26</v>
      </c>
      <c r="B36" s="6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4"/>
      <c r="P36" s="14"/>
      <c r="Q36" s="14"/>
      <c r="R36" s="14"/>
      <c r="S36" s="15"/>
    </row>
    <row r="37" spans="1:19">
      <c r="A37" s="7">
        <v>27</v>
      </c>
      <c r="B37" s="3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4"/>
      <c r="P37" s="14"/>
      <c r="Q37" s="14"/>
      <c r="R37" s="14"/>
      <c r="S37" s="15"/>
    </row>
    <row r="38" spans="1:19">
      <c r="A38" s="9">
        <v>28</v>
      </c>
      <c r="B38" s="31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4"/>
      <c r="P38" s="14"/>
      <c r="Q38" s="14"/>
      <c r="R38" s="14"/>
      <c r="S38" s="15"/>
    </row>
    <row r="39" spans="1:19">
      <c r="A39" s="7">
        <v>29</v>
      </c>
      <c r="B39" s="31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4"/>
      <c r="P39" s="14"/>
      <c r="Q39" s="14"/>
      <c r="R39" s="14"/>
      <c r="S39" s="15"/>
    </row>
    <row r="40" spans="1:19">
      <c r="A40" s="9">
        <v>30</v>
      </c>
      <c r="B40" s="31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4"/>
      <c r="P40" s="14"/>
      <c r="Q40" s="14"/>
      <c r="R40" s="14"/>
      <c r="S40" s="15"/>
    </row>
    <row r="41" spans="1:19">
      <c r="A41" s="7">
        <v>31</v>
      </c>
      <c r="B41" s="31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4"/>
      <c r="P41" s="14"/>
      <c r="Q41" s="14"/>
      <c r="R41" s="14"/>
      <c r="S41" s="15"/>
    </row>
    <row r="42" spans="1:19">
      <c r="A42" s="9">
        <v>32</v>
      </c>
      <c r="B42" s="31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4"/>
      <c r="P42" s="14"/>
      <c r="Q42" s="14"/>
      <c r="R42" s="14"/>
      <c r="S42" s="15"/>
    </row>
    <row r="43" spans="1:19">
      <c r="A43" s="7">
        <v>33</v>
      </c>
      <c r="B43" s="31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4"/>
      <c r="P43" s="14"/>
      <c r="Q43" s="14"/>
      <c r="R43" s="14"/>
      <c r="S43" s="15"/>
    </row>
    <row r="44" spans="1:19">
      <c r="A44" s="9">
        <v>34</v>
      </c>
      <c r="B44" s="31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4"/>
      <c r="P44" s="14"/>
      <c r="Q44" s="14"/>
      <c r="R44" s="14"/>
      <c r="S44" s="15"/>
    </row>
    <row r="45" spans="1:19">
      <c r="A45" s="7">
        <v>35</v>
      </c>
      <c r="B45" s="31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4"/>
      <c r="P45" s="14"/>
      <c r="Q45" s="14"/>
      <c r="R45" s="14"/>
      <c r="S45" s="15"/>
    </row>
    <row r="46" spans="1:19">
      <c r="A46" s="76" t="s">
        <v>48</v>
      </c>
      <c r="B46" s="76"/>
      <c r="C46" s="72">
        <f>COUNTIF(C11:C45,"н")/COUNTA(C11:C45)</f>
        <v>9.0909090909090912E-2</v>
      </c>
      <c r="D46" s="72">
        <f t="shared" ref="D46:N46" si="5">COUNTIF(D11:D45,"н")/COUNTA(D11:D45)</f>
        <v>0.13636363636363635</v>
      </c>
      <c r="E46" s="72">
        <f t="shared" si="5"/>
        <v>9.0909090909090912E-2</v>
      </c>
      <c r="F46" s="72">
        <f t="shared" si="5"/>
        <v>9.0909090909090912E-2</v>
      </c>
      <c r="G46" s="72">
        <f t="shared" si="5"/>
        <v>0.13636363636363635</v>
      </c>
      <c r="H46" s="72">
        <f t="shared" si="5"/>
        <v>0.13636363636363635</v>
      </c>
      <c r="I46" s="72">
        <f t="shared" si="5"/>
        <v>9.0909090909090912E-2</v>
      </c>
      <c r="J46" s="72">
        <f t="shared" si="5"/>
        <v>9.0909090909090912E-2</v>
      </c>
      <c r="K46" s="72">
        <f t="shared" si="5"/>
        <v>9.0909090909090912E-2</v>
      </c>
      <c r="L46" s="72">
        <f t="shared" si="5"/>
        <v>9.0909090909090912E-2</v>
      </c>
      <c r="M46" s="72">
        <f t="shared" si="5"/>
        <v>9.0909090909090912E-2</v>
      </c>
      <c r="N46" s="72">
        <f t="shared" si="5"/>
        <v>9.0909090909090912E-2</v>
      </c>
      <c r="O46" s="82" t="s">
        <v>40</v>
      </c>
      <c r="P46" s="83"/>
      <c r="Q46" s="83"/>
      <c r="R46" s="83"/>
      <c r="S46" s="84"/>
    </row>
    <row r="47" spans="1:19">
      <c r="A47" s="76" t="s">
        <v>49</v>
      </c>
      <c r="B47" s="76"/>
      <c r="C47" s="72">
        <f>COUNTIF(C11:C45,"с")/COUNTA(C11:C45)</f>
        <v>0.40909090909090912</v>
      </c>
      <c r="D47" s="72">
        <f t="shared" ref="D47:N47" si="6">COUNTIF(D11:D45,"с")/COUNTA(D11:D45)</f>
        <v>0.86363636363636365</v>
      </c>
      <c r="E47" s="72">
        <f t="shared" si="6"/>
        <v>0.40909090909090912</v>
      </c>
      <c r="F47" s="72">
        <f t="shared" si="6"/>
        <v>0.40909090909090912</v>
      </c>
      <c r="G47" s="72">
        <f t="shared" si="6"/>
        <v>0.86363636363636365</v>
      </c>
      <c r="H47" s="72">
        <f t="shared" si="6"/>
        <v>0.86363636363636365</v>
      </c>
      <c r="I47" s="72">
        <f t="shared" si="6"/>
        <v>0.40909090909090912</v>
      </c>
      <c r="J47" s="72">
        <f t="shared" si="6"/>
        <v>0.40909090909090912</v>
      </c>
      <c r="K47" s="72">
        <f t="shared" si="6"/>
        <v>0.40909090909090912</v>
      </c>
      <c r="L47" s="72">
        <f t="shared" si="6"/>
        <v>0.40909090909090912</v>
      </c>
      <c r="M47" s="72">
        <f t="shared" si="6"/>
        <v>0.40909090909090912</v>
      </c>
      <c r="N47" s="72">
        <f t="shared" si="6"/>
        <v>0.54545454545454541</v>
      </c>
      <c r="O47" s="85" t="s">
        <v>41</v>
      </c>
      <c r="P47" s="86"/>
      <c r="Q47" s="86"/>
      <c r="R47" s="86"/>
      <c r="S47" s="79"/>
    </row>
    <row r="48" spans="1:19">
      <c r="A48" s="76" t="s">
        <v>50</v>
      </c>
      <c r="B48" s="76"/>
      <c r="C48" s="72">
        <f>COUNTIF(C12:C46,"д")/COUNTA(C12:C46)</f>
        <v>0.45454545454545453</v>
      </c>
      <c r="D48" s="72">
        <f t="shared" ref="D48:N48" si="7">COUNTIF(D12:D46,"д")/COUNTA(D12:D46)</f>
        <v>0</v>
      </c>
      <c r="E48" s="72">
        <f t="shared" si="7"/>
        <v>0.45454545454545453</v>
      </c>
      <c r="F48" s="72">
        <f t="shared" si="7"/>
        <v>0.45454545454545453</v>
      </c>
      <c r="G48" s="72">
        <f t="shared" si="7"/>
        <v>0</v>
      </c>
      <c r="H48" s="72">
        <f t="shared" si="7"/>
        <v>0</v>
      </c>
      <c r="I48" s="72">
        <f t="shared" si="7"/>
        <v>0.45454545454545453</v>
      </c>
      <c r="J48" s="72">
        <f t="shared" si="7"/>
        <v>0.45454545454545453</v>
      </c>
      <c r="K48" s="72">
        <f t="shared" si="7"/>
        <v>0.45454545454545453</v>
      </c>
      <c r="L48" s="72">
        <f t="shared" si="7"/>
        <v>0.45454545454545453</v>
      </c>
      <c r="M48" s="72">
        <f t="shared" si="7"/>
        <v>0.45454545454545453</v>
      </c>
      <c r="N48" s="72">
        <f t="shared" si="7"/>
        <v>0.36363636363636365</v>
      </c>
      <c r="O48" s="87" t="s">
        <v>42</v>
      </c>
      <c r="P48" s="88"/>
      <c r="Q48" s="88"/>
      <c r="R48" s="88"/>
      <c r="S48" s="89"/>
    </row>
    <row r="49" spans="1:19">
      <c r="A49" s="76" t="s">
        <v>51</v>
      </c>
      <c r="B49" s="76"/>
      <c r="C49" s="72">
        <f>COUNTIF(C13:C47,"в")/COUNTA(C13:C47)</f>
        <v>0</v>
      </c>
      <c r="D49" s="72">
        <f t="shared" ref="D49:N49" si="8">COUNTIF(D13:D47,"в")/COUNTA(D13:D47)</f>
        <v>0</v>
      </c>
      <c r="E49" s="72">
        <f t="shared" si="8"/>
        <v>0</v>
      </c>
      <c r="F49" s="72">
        <f t="shared" si="8"/>
        <v>0</v>
      </c>
      <c r="G49" s="72">
        <f t="shared" si="8"/>
        <v>0</v>
      </c>
      <c r="H49" s="72">
        <f t="shared" si="8"/>
        <v>0</v>
      </c>
      <c r="I49" s="72">
        <f t="shared" si="8"/>
        <v>0</v>
      </c>
      <c r="J49" s="72">
        <f t="shared" si="8"/>
        <v>0</v>
      </c>
      <c r="K49" s="72">
        <f t="shared" si="8"/>
        <v>0</v>
      </c>
      <c r="L49" s="72">
        <f t="shared" si="8"/>
        <v>0</v>
      </c>
      <c r="M49" s="72">
        <f t="shared" si="8"/>
        <v>0</v>
      </c>
      <c r="N49" s="72">
        <f t="shared" si="8"/>
        <v>0</v>
      </c>
      <c r="O49" s="77" t="s">
        <v>43</v>
      </c>
      <c r="P49" s="78"/>
      <c r="Q49" s="78"/>
      <c r="R49" s="78"/>
      <c r="S49" s="79"/>
    </row>
    <row r="50" spans="1:19">
      <c r="A50" s="80" t="s">
        <v>52</v>
      </c>
      <c r="B50" s="80"/>
      <c r="C50" s="72">
        <f>SUM(C47:C49)</f>
        <v>0.86363636363636365</v>
      </c>
      <c r="D50" s="72">
        <f t="shared" ref="D50:N50" si="9">SUM(D47:D49)</f>
        <v>0.86363636363636365</v>
      </c>
      <c r="E50" s="72">
        <f t="shared" si="9"/>
        <v>0.86363636363636365</v>
      </c>
      <c r="F50" s="72">
        <f t="shared" si="9"/>
        <v>0.86363636363636365</v>
      </c>
      <c r="G50" s="72">
        <f t="shared" si="9"/>
        <v>0.86363636363636365</v>
      </c>
      <c r="H50" s="72">
        <f t="shared" si="9"/>
        <v>0.86363636363636365</v>
      </c>
      <c r="I50" s="72">
        <f t="shared" si="9"/>
        <v>0.86363636363636365</v>
      </c>
      <c r="J50" s="72">
        <f t="shared" si="9"/>
        <v>0.86363636363636365</v>
      </c>
      <c r="K50" s="72">
        <f t="shared" si="9"/>
        <v>0.86363636363636365</v>
      </c>
      <c r="L50" s="72">
        <f t="shared" si="9"/>
        <v>0.86363636363636365</v>
      </c>
      <c r="M50" s="72">
        <f t="shared" si="9"/>
        <v>0.86363636363636365</v>
      </c>
      <c r="N50" s="72">
        <f t="shared" si="9"/>
        <v>0.90909090909090906</v>
      </c>
      <c r="O50" s="16" t="s">
        <v>44</v>
      </c>
      <c r="P50" s="16" t="s">
        <v>45</v>
      </c>
      <c r="Q50" s="16" t="s">
        <v>46</v>
      </c>
      <c r="R50" s="16" t="s">
        <v>47</v>
      </c>
      <c r="S50" s="17" t="s">
        <v>39</v>
      </c>
    </row>
    <row r="51" spans="1:19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73">
        <f>AVERAGE(O11:O45)</f>
        <v>0.10227272727272728</v>
      </c>
      <c r="P51" s="73">
        <f t="shared" ref="P51:S51" si="10">AVERAGE(P11:P45)</f>
        <v>0.50000000000000011</v>
      </c>
      <c r="Q51" s="73">
        <f t="shared" si="10"/>
        <v>0.32196969696969696</v>
      </c>
      <c r="R51" s="73">
        <f t="shared" si="10"/>
        <v>0</v>
      </c>
      <c r="S51" s="73">
        <f t="shared" si="10"/>
        <v>0.82196969696969691</v>
      </c>
    </row>
    <row r="56" spans="1:19" ht="15.75">
      <c r="A56" s="1" t="s">
        <v>4</v>
      </c>
      <c r="C56" s="5" t="s">
        <v>74</v>
      </c>
    </row>
    <row r="57" spans="1:19">
      <c r="A57" s="90" t="s">
        <v>5</v>
      </c>
      <c r="B57" s="148" t="s">
        <v>6</v>
      </c>
      <c r="C57" s="104" t="s">
        <v>280</v>
      </c>
      <c r="D57" s="150"/>
      <c r="E57" s="150"/>
      <c r="F57" s="150"/>
      <c r="G57" s="150"/>
      <c r="H57" s="150"/>
      <c r="I57" s="150"/>
      <c r="J57" s="151"/>
      <c r="K57" s="152"/>
      <c r="L57" s="115" t="s">
        <v>268</v>
      </c>
      <c r="M57" s="98"/>
      <c r="N57" s="98"/>
      <c r="O57" s="101" t="s">
        <v>33</v>
      </c>
      <c r="P57" s="101"/>
      <c r="Q57" s="101"/>
      <c r="R57" s="101"/>
      <c r="S57" s="101"/>
    </row>
    <row r="58" spans="1:19">
      <c r="A58" s="90"/>
      <c r="B58" s="149"/>
      <c r="C58" s="142" t="s">
        <v>281</v>
      </c>
      <c r="D58" s="153"/>
      <c r="E58" s="154"/>
      <c r="F58" s="142" t="s">
        <v>282</v>
      </c>
      <c r="G58" s="153"/>
      <c r="H58" s="154"/>
      <c r="I58" s="112" t="s">
        <v>283</v>
      </c>
      <c r="J58" s="112" t="s">
        <v>284</v>
      </c>
      <c r="K58" s="112" t="s">
        <v>285</v>
      </c>
      <c r="L58" s="112" t="s">
        <v>286</v>
      </c>
      <c r="M58" s="112" t="s">
        <v>287</v>
      </c>
      <c r="N58" s="112" t="s">
        <v>288</v>
      </c>
      <c r="O58" s="89" t="s">
        <v>34</v>
      </c>
      <c r="P58" s="89"/>
      <c r="Q58" s="89"/>
      <c r="R58" s="89"/>
      <c r="S58" s="89"/>
    </row>
    <row r="59" spans="1:19">
      <c r="A59" s="90"/>
      <c r="B59" s="149"/>
      <c r="C59" s="155"/>
      <c r="D59" s="156"/>
      <c r="E59" s="157"/>
      <c r="F59" s="155"/>
      <c r="G59" s="156"/>
      <c r="H59" s="157"/>
      <c r="I59" s="113"/>
      <c r="J59" s="113"/>
      <c r="K59" s="113"/>
      <c r="L59" s="113"/>
      <c r="M59" s="113"/>
      <c r="N59" s="113"/>
      <c r="O59" s="102" t="s">
        <v>35</v>
      </c>
      <c r="P59" s="102" t="s">
        <v>36</v>
      </c>
      <c r="Q59" s="102" t="s">
        <v>37</v>
      </c>
      <c r="R59" s="102" t="s">
        <v>38</v>
      </c>
      <c r="S59" s="103" t="s">
        <v>39</v>
      </c>
    </row>
    <row r="60" spans="1:19">
      <c r="A60" s="90"/>
      <c r="B60" s="149"/>
      <c r="C60" s="112" t="s">
        <v>289</v>
      </c>
      <c r="D60" s="112" t="s">
        <v>290</v>
      </c>
      <c r="E60" s="112" t="s">
        <v>291</v>
      </c>
      <c r="F60" s="112" t="s">
        <v>292</v>
      </c>
      <c r="G60" s="113" t="s">
        <v>293</v>
      </c>
      <c r="H60" s="113" t="s">
        <v>294</v>
      </c>
      <c r="I60" s="113"/>
      <c r="J60" s="113"/>
      <c r="K60" s="113"/>
      <c r="L60" s="113"/>
      <c r="M60" s="113"/>
      <c r="N60" s="113"/>
      <c r="O60" s="102"/>
      <c r="P60" s="102"/>
      <c r="Q60" s="102"/>
      <c r="R60" s="102"/>
      <c r="S60" s="103"/>
    </row>
    <row r="61" spans="1:19" ht="15.75" thickBot="1">
      <c r="A61" s="91"/>
      <c r="B61" s="149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02"/>
      <c r="P61" s="102"/>
      <c r="Q61" s="102"/>
      <c r="R61" s="102"/>
      <c r="S61" s="103"/>
    </row>
    <row r="62" spans="1:19" ht="15.75" thickBot="1">
      <c r="A62" s="7">
        <v>1</v>
      </c>
      <c r="B62" s="62" t="s">
        <v>363</v>
      </c>
      <c r="C62" s="8" t="s">
        <v>387</v>
      </c>
      <c r="D62" s="8" t="s">
        <v>360</v>
      </c>
      <c r="E62" s="8" t="s">
        <v>387</v>
      </c>
      <c r="F62" s="8" t="s">
        <v>387</v>
      </c>
      <c r="G62" s="8" t="s">
        <v>360</v>
      </c>
      <c r="H62" s="8" t="s">
        <v>387</v>
      </c>
      <c r="I62" s="8" t="s">
        <v>387</v>
      </c>
      <c r="J62" s="8" t="s">
        <v>387</v>
      </c>
      <c r="K62" s="8" t="s">
        <v>387</v>
      </c>
      <c r="L62" s="8" t="s">
        <v>387</v>
      </c>
      <c r="M62" s="8" t="s">
        <v>387</v>
      </c>
      <c r="N62" s="8" t="s">
        <v>360</v>
      </c>
      <c r="O62" s="70">
        <f>COUNTIF(C62:N62,"н")/COUNTA(C62:N62)</f>
        <v>0</v>
      </c>
      <c r="P62" s="70">
        <f>COUNTIF(D62:O62,"с")/COUNTA(D62:O62)</f>
        <v>0</v>
      </c>
      <c r="Q62" s="70">
        <f>COUNTIF(E62:P62,"д")/COUNTA(E62:P62)</f>
        <v>0.16666666666666666</v>
      </c>
      <c r="R62" s="70">
        <f>COUNTIF(F62:Q62,"в")/COUNTA(F62:Q62)</f>
        <v>0.58333333333333337</v>
      </c>
      <c r="S62" s="71">
        <f>SUM(P62:R62)</f>
        <v>0.75</v>
      </c>
    </row>
    <row r="63" spans="1:19" ht="15.75" thickBot="1">
      <c r="A63" s="9">
        <v>2</v>
      </c>
      <c r="B63" s="63" t="s">
        <v>364</v>
      </c>
      <c r="C63" s="8" t="s">
        <v>360</v>
      </c>
      <c r="D63" s="8" t="s">
        <v>360</v>
      </c>
      <c r="E63" s="8" t="s">
        <v>360</v>
      </c>
      <c r="F63" s="8" t="s">
        <v>360</v>
      </c>
      <c r="G63" s="8" t="s">
        <v>360</v>
      </c>
      <c r="H63" s="8" t="s">
        <v>360</v>
      </c>
      <c r="I63" s="8" t="s">
        <v>387</v>
      </c>
      <c r="J63" s="8" t="s">
        <v>387</v>
      </c>
      <c r="K63" s="8" t="s">
        <v>360</v>
      </c>
      <c r="L63" s="8" t="s">
        <v>387</v>
      </c>
      <c r="M63" s="8" t="s">
        <v>360</v>
      </c>
      <c r="N63" s="8" t="s">
        <v>360</v>
      </c>
      <c r="O63" s="70"/>
      <c r="P63" s="70"/>
      <c r="Q63" s="70"/>
      <c r="R63" s="70"/>
      <c r="S63" s="71"/>
    </row>
    <row r="64" spans="1:19" ht="15.75" thickBot="1">
      <c r="A64" s="7">
        <v>3</v>
      </c>
      <c r="B64" s="63" t="s">
        <v>365</v>
      </c>
      <c r="C64" s="8" t="s">
        <v>360</v>
      </c>
      <c r="D64" s="8" t="s">
        <v>360</v>
      </c>
      <c r="E64" s="8" t="s">
        <v>360</v>
      </c>
      <c r="F64" s="8" t="s">
        <v>360</v>
      </c>
      <c r="G64" s="8" t="s">
        <v>360</v>
      </c>
      <c r="H64" s="8" t="s">
        <v>360</v>
      </c>
      <c r="I64" s="8" t="s">
        <v>360</v>
      </c>
      <c r="J64" s="8" t="s">
        <v>360</v>
      </c>
      <c r="K64" s="8" t="s">
        <v>360</v>
      </c>
      <c r="L64" s="8" t="s">
        <v>360</v>
      </c>
      <c r="M64" s="8" t="s">
        <v>360</v>
      </c>
      <c r="N64" s="8" t="s">
        <v>360</v>
      </c>
      <c r="O64" s="70">
        <f t="shared" ref="O64:O70" si="11">COUNTIF(C64:N64,"н")/COUNTA(C64:N64)</f>
        <v>0</v>
      </c>
      <c r="P64" s="70">
        <f t="shared" ref="P64:P70" si="12">COUNTIF(D64:O64,"с")/COUNTA(D64:O64)</f>
        <v>0</v>
      </c>
      <c r="Q64" s="70">
        <f t="shared" ref="Q64:Q70" si="13">COUNTIF(E64:P64,"д")/COUNTA(E64:P64)</f>
        <v>0.83333333333333337</v>
      </c>
      <c r="R64" s="70">
        <f t="shared" ref="R64:R70" si="14">COUNTIF(F64:Q64,"в")/COUNTA(F64:Q64)</f>
        <v>0</v>
      </c>
      <c r="S64" s="71">
        <f t="shared" ref="S64:S70" si="15">SUM(P64:R64)</f>
        <v>0.83333333333333337</v>
      </c>
    </row>
    <row r="65" spans="1:19" ht="15.75" thickBot="1">
      <c r="A65" s="9">
        <v>4</v>
      </c>
      <c r="B65" s="63" t="s">
        <v>366</v>
      </c>
      <c r="C65" s="8" t="s">
        <v>387</v>
      </c>
      <c r="D65" s="8" t="s">
        <v>360</v>
      </c>
      <c r="E65" s="8" t="s">
        <v>387</v>
      </c>
      <c r="F65" s="8" t="s">
        <v>387</v>
      </c>
      <c r="G65" s="8" t="s">
        <v>360</v>
      </c>
      <c r="H65" s="8" t="s">
        <v>387</v>
      </c>
      <c r="I65" s="8" t="s">
        <v>387</v>
      </c>
      <c r="J65" s="8" t="s">
        <v>387</v>
      </c>
      <c r="K65" s="8" t="s">
        <v>387</v>
      </c>
      <c r="L65" s="8" t="s">
        <v>387</v>
      </c>
      <c r="M65" s="8" t="s">
        <v>387</v>
      </c>
      <c r="N65" s="8" t="s">
        <v>387</v>
      </c>
      <c r="O65" s="70">
        <f t="shared" si="11"/>
        <v>0</v>
      </c>
      <c r="P65" s="70">
        <f t="shared" si="12"/>
        <v>0</v>
      </c>
      <c r="Q65" s="70">
        <f t="shared" si="13"/>
        <v>8.3333333333333329E-2</v>
      </c>
      <c r="R65" s="70">
        <f t="shared" si="14"/>
        <v>0.66666666666666663</v>
      </c>
      <c r="S65" s="71">
        <f t="shared" si="15"/>
        <v>0.75</v>
      </c>
    </row>
    <row r="66" spans="1:19" ht="15.75" thickBot="1">
      <c r="A66" s="7">
        <v>5</v>
      </c>
      <c r="B66" s="63" t="s">
        <v>367</v>
      </c>
      <c r="C66" s="8" t="s">
        <v>387</v>
      </c>
      <c r="D66" s="8" t="s">
        <v>360</v>
      </c>
      <c r="E66" s="8" t="s">
        <v>360</v>
      </c>
      <c r="F66" s="8" t="s">
        <v>360</v>
      </c>
      <c r="G66" s="8" t="s">
        <v>360</v>
      </c>
      <c r="H66" s="8" t="s">
        <v>360</v>
      </c>
      <c r="I66" s="8" t="s">
        <v>360</v>
      </c>
      <c r="J66" s="8" t="s">
        <v>387</v>
      </c>
      <c r="K66" s="8" t="s">
        <v>387</v>
      </c>
      <c r="L66" s="8" t="s">
        <v>387</v>
      </c>
      <c r="M66" s="8" t="s">
        <v>387</v>
      </c>
      <c r="N66" s="8" t="s">
        <v>360</v>
      </c>
      <c r="O66" s="70">
        <f t="shared" si="11"/>
        <v>0</v>
      </c>
      <c r="P66" s="70">
        <f t="shared" si="12"/>
        <v>0</v>
      </c>
      <c r="Q66" s="70">
        <f t="shared" si="13"/>
        <v>0.5</v>
      </c>
      <c r="R66" s="70">
        <f t="shared" si="14"/>
        <v>0.33333333333333331</v>
      </c>
      <c r="S66" s="71">
        <f t="shared" si="15"/>
        <v>0.83333333333333326</v>
      </c>
    </row>
    <row r="67" spans="1:19" ht="15.75" thickBot="1">
      <c r="A67" s="9">
        <v>6</v>
      </c>
      <c r="B67" s="63" t="s">
        <v>368</v>
      </c>
      <c r="C67" s="8" t="s">
        <v>360</v>
      </c>
      <c r="D67" s="8" t="s">
        <v>360</v>
      </c>
      <c r="E67" s="8" t="s">
        <v>360</v>
      </c>
      <c r="F67" s="8" t="s">
        <v>360</v>
      </c>
      <c r="G67" s="8" t="s">
        <v>360</v>
      </c>
      <c r="H67" s="8" t="s">
        <v>360</v>
      </c>
      <c r="I67" s="8" t="s">
        <v>360</v>
      </c>
      <c r="J67" s="8" t="s">
        <v>387</v>
      </c>
      <c r="K67" s="8" t="s">
        <v>387</v>
      </c>
      <c r="L67" s="8" t="s">
        <v>387</v>
      </c>
      <c r="M67" s="8" t="s">
        <v>387</v>
      </c>
      <c r="N67" s="8" t="s">
        <v>360</v>
      </c>
      <c r="O67" s="70">
        <f t="shared" si="11"/>
        <v>0</v>
      </c>
      <c r="P67" s="70">
        <f t="shared" si="12"/>
        <v>0</v>
      </c>
      <c r="Q67" s="70">
        <f t="shared" si="13"/>
        <v>0.5</v>
      </c>
      <c r="R67" s="70">
        <f t="shared" si="14"/>
        <v>0.33333333333333331</v>
      </c>
      <c r="S67" s="71">
        <f t="shared" si="15"/>
        <v>0.83333333333333326</v>
      </c>
    </row>
    <row r="68" spans="1:19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360</v>
      </c>
      <c r="N68" s="8" t="s">
        <v>360</v>
      </c>
      <c r="O68" s="70">
        <f t="shared" si="11"/>
        <v>0</v>
      </c>
      <c r="P68" s="70">
        <f t="shared" si="12"/>
        <v>0</v>
      </c>
      <c r="Q68" s="70">
        <f t="shared" si="13"/>
        <v>0.83333333333333337</v>
      </c>
      <c r="R68" s="70">
        <f t="shared" si="14"/>
        <v>0</v>
      </c>
      <c r="S68" s="71">
        <f t="shared" si="15"/>
        <v>0.83333333333333337</v>
      </c>
    </row>
    <row r="69" spans="1:19" ht="15.75" thickBot="1">
      <c r="A69" s="9">
        <v>8</v>
      </c>
      <c r="B69" s="63" t="s">
        <v>370</v>
      </c>
      <c r="C69" s="8" t="s">
        <v>361</v>
      </c>
      <c r="D69" s="8" t="s">
        <v>362</v>
      </c>
      <c r="E69" s="8" t="s">
        <v>361</v>
      </c>
      <c r="F69" s="8" t="s">
        <v>361</v>
      </c>
      <c r="G69" s="8" t="s">
        <v>362</v>
      </c>
      <c r="H69" s="8" t="s">
        <v>362</v>
      </c>
      <c r="I69" s="8" t="s">
        <v>361</v>
      </c>
      <c r="J69" s="8" t="s">
        <v>361</v>
      </c>
      <c r="K69" s="8" t="s">
        <v>361</v>
      </c>
      <c r="L69" s="8" t="s">
        <v>361</v>
      </c>
      <c r="M69" s="8" t="s">
        <v>361</v>
      </c>
      <c r="N69" s="8" t="s">
        <v>361</v>
      </c>
      <c r="O69" s="70">
        <f t="shared" si="11"/>
        <v>0.25</v>
      </c>
      <c r="P69" s="70">
        <f t="shared" si="12"/>
        <v>0.66666666666666663</v>
      </c>
      <c r="Q69" s="70">
        <f t="shared" si="13"/>
        <v>0</v>
      </c>
      <c r="R69" s="70">
        <f t="shared" si="14"/>
        <v>0</v>
      </c>
      <c r="S69" s="71">
        <f t="shared" si="15"/>
        <v>0.66666666666666663</v>
      </c>
    </row>
    <row r="70" spans="1:19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70">
        <f t="shared" si="11"/>
        <v>0</v>
      </c>
      <c r="P70" s="70">
        <f t="shared" si="12"/>
        <v>0</v>
      </c>
      <c r="Q70" s="70">
        <f t="shared" si="13"/>
        <v>0</v>
      </c>
      <c r="R70" s="70">
        <f t="shared" si="14"/>
        <v>0</v>
      </c>
      <c r="S70" s="71">
        <f t="shared" si="15"/>
        <v>0</v>
      </c>
    </row>
    <row r="71" spans="1:19" ht="15.75" thickBot="1">
      <c r="A71" s="9">
        <v>10</v>
      </c>
      <c r="B71" s="63" t="s">
        <v>372</v>
      </c>
      <c r="C71" s="8" t="s">
        <v>387</v>
      </c>
      <c r="D71" s="8" t="s">
        <v>360</v>
      </c>
      <c r="E71" s="8" t="s">
        <v>387</v>
      </c>
      <c r="F71" s="8" t="s">
        <v>387</v>
      </c>
      <c r="G71" s="8" t="s">
        <v>360</v>
      </c>
      <c r="H71" s="8" t="s">
        <v>360</v>
      </c>
      <c r="I71" s="8" t="s">
        <v>387</v>
      </c>
      <c r="J71" s="8" t="s">
        <v>387</v>
      </c>
      <c r="K71" s="8" t="s">
        <v>387</v>
      </c>
      <c r="L71" s="8" t="s">
        <v>387</v>
      </c>
      <c r="M71" s="8" t="s">
        <v>387</v>
      </c>
      <c r="N71" s="8" t="s">
        <v>387</v>
      </c>
      <c r="O71" s="70">
        <f t="shared" ref="O71:O87" si="16">COUNTIF(C71:N71,"н")/COUNTA(C71:N71)</f>
        <v>0</v>
      </c>
      <c r="P71" s="70">
        <f t="shared" ref="P71:P87" si="17">COUNTIF(D71:O71,"с")/COUNTA(D71:O71)</f>
        <v>0</v>
      </c>
      <c r="Q71" s="70">
        <f t="shared" ref="Q71:Q87" si="18">COUNTIF(E71:P71,"д")/COUNTA(E71:P71)</f>
        <v>0.16666666666666666</v>
      </c>
      <c r="R71" s="70">
        <f t="shared" ref="R71:R87" si="19">COUNTIF(F71:Q71,"в")/COUNTA(F71:Q71)</f>
        <v>0.58333333333333337</v>
      </c>
      <c r="S71" s="71">
        <f t="shared" ref="S71:S87" si="20">SUM(P71:R71)</f>
        <v>0.75</v>
      </c>
    </row>
    <row r="72" spans="1:19" ht="15.75" thickBot="1">
      <c r="A72" s="7">
        <v>11</v>
      </c>
      <c r="B72" s="63" t="s">
        <v>373</v>
      </c>
      <c r="C72" s="8" t="s">
        <v>360</v>
      </c>
      <c r="D72" s="8" t="s">
        <v>360</v>
      </c>
      <c r="E72" s="8" t="s">
        <v>360</v>
      </c>
      <c r="F72" s="8" t="s">
        <v>360</v>
      </c>
      <c r="G72" s="8" t="s">
        <v>360</v>
      </c>
      <c r="H72" s="8" t="s">
        <v>360</v>
      </c>
      <c r="I72" s="8" t="s">
        <v>360</v>
      </c>
      <c r="J72" s="8" t="s">
        <v>360</v>
      </c>
      <c r="K72" s="8" t="s">
        <v>360</v>
      </c>
      <c r="L72" s="8" t="s">
        <v>360</v>
      </c>
      <c r="M72" s="8" t="s">
        <v>360</v>
      </c>
      <c r="N72" s="8" t="s">
        <v>360</v>
      </c>
      <c r="O72" s="70">
        <f t="shared" si="16"/>
        <v>0</v>
      </c>
      <c r="P72" s="70">
        <f t="shared" si="17"/>
        <v>0</v>
      </c>
      <c r="Q72" s="70">
        <f t="shared" si="18"/>
        <v>0.83333333333333337</v>
      </c>
      <c r="R72" s="70">
        <f t="shared" si="19"/>
        <v>0</v>
      </c>
      <c r="S72" s="71">
        <f t="shared" si="20"/>
        <v>0.83333333333333337</v>
      </c>
    </row>
    <row r="73" spans="1:19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387</v>
      </c>
      <c r="F73" s="8" t="s">
        <v>387</v>
      </c>
      <c r="G73" s="8" t="s">
        <v>360</v>
      </c>
      <c r="H73" s="8" t="s">
        <v>360</v>
      </c>
      <c r="I73" s="8" t="s">
        <v>387</v>
      </c>
      <c r="J73" s="8" t="s">
        <v>387</v>
      </c>
      <c r="K73" s="8" t="s">
        <v>387</v>
      </c>
      <c r="L73" s="8" t="s">
        <v>387</v>
      </c>
      <c r="M73" s="8" t="s">
        <v>387</v>
      </c>
      <c r="N73" s="8" t="s">
        <v>387</v>
      </c>
      <c r="O73" s="70">
        <f t="shared" si="16"/>
        <v>0</v>
      </c>
      <c r="P73" s="70">
        <f t="shared" si="17"/>
        <v>0</v>
      </c>
      <c r="Q73" s="70">
        <f t="shared" si="18"/>
        <v>0.16666666666666666</v>
      </c>
      <c r="R73" s="70">
        <f t="shared" si="19"/>
        <v>0.58333333333333337</v>
      </c>
      <c r="S73" s="71">
        <f t="shared" si="20"/>
        <v>0.75</v>
      </c>
    </row>
    <row r="74" spans="1:19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360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8" t="s">
        <v>360</v>
      </c>
      <c r="O74" s="70">
        <f t="shared" si="16"/>
        <v>0</v>
      </c>
      <c r="P74" s="70">
        <f t="shared" si="17"/>
        <v>0</v>
      </c>
      <c r="Q74" s="70">
        <f t="shared" si="18"/>
        <v>0.83333333333333337</v>
      </c>
      <c r="R74" s="70">
        <f t="shared" si="19"/>
        <v>0</v>
      </c>
      <c r="S74" s="71">
        <f t="shared" si="20"/>
        <v>0.83333333333333337</v>
      </c>
    </row>
    <row r="75" spans="1:19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8" t="s">
        <v>360</v>
      </c>
      <c r="O75" s="70">
        <f t="shared" si="16"/>
        <v>0</v>
      </c>
      <c r="P75" s="70">
        <f t="shared" si="17"/>
        <v>0</v>
      </c>
      <c r="Q75" s="70">
        <f t="shared" si="18"/>
        <v>0.83333333333333337</v>
      </c>
      <c r="R75" s="70">
        <f t="shared" si="19"/>
        <v>0</v>
      </c>
      <c r="S75" s="71">
        <f t="shared" si="20"/>
        <v>0.83333333333333337</v>
      </c>
    </row>
    <row r="76" spans="1:19" ht="15.75" thickBot="1">
      <c r="A76" s="7">
        <v>15</v>
      </c>
      <c r="B76" s="63" t="s">
        <v>377</v>
      </c>
      <c r="C76" s="8" t="s">
        <v>360</v>
      </c>
      <c r="D76" s="8" t="s">
        <v>360</v>
      </c>
      <c r="E76" s="8" t="s">
        <v>360</v>
      </c>
      <c r="F76" s="8" t="s">
        <v>360</v>
      </c>
      <c r="G76" s="8" t="s">
        <v>360</v>
      </c>
      <c r="H76" s="8" t="s">
        <v>360</v>
      </c>
      <c r="I76" s="8" t="s">
        <v>360</v>
      </c>
      <c r="J76" s="8" t="s">
        <v>360</v>
      </c>
      <c r="K76" s="8" t="s">
        <v>360</v>
      </c>
      <c r="L76" s="8" t="s">
        <v>360</v>
      </c>
      <c r="M76" s="8" t="s">
        <v>360</v>
      </c>
      <c r="N76" s="8" t="s">
        <v>360</v>
      </c>
      <c r="O76" s="70">
        <f t="shared" si="16"/>
        <v>0</v>
      </c>
      <c r="P76" s="70">
        <f t="shared" si="17"/>
        <v>0</v>
      </c>
      <c r="Q76" s="70">
        <f t="shared" si="18"/>
        <v>0.83333333333333337</v>
      </c>
      <c r="R76" s="70">
        <f t="shared" si="19"/>
        <v>0</v>
      </c>
      <c r="S76" s="71">
        <f t="shared" si="20"/>
        <v>0.83333333333333337</v>
      </c>
    </row>
    <row r="77" spans="1:19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8" t="s">
        <v>360</v>
      </c>
      <c r="O77" s="70">
        <f t="shared" si="16"/>
        <v>0</v>
      </c>
      <c r="P77" s="70">
        <f t="shared" si="17"/>
        <v>0</v>
      </c>
      <c r="Q77" s="70">
        <f t="shared" si="18"/>
        <v>0.83333333333333337</v>
      </c>
      <c r="R77" s="70">
        <f t="shared" si="19"/>
        <v>0</v>
      </c>
      <c r="S77" s="71">
        <f t="shared" si="20"/>
        <v>0.83333333333333337</v>
      </c>
    </row>
    <row r="78" spans="1:19" ht="15.75" thickBot="1">
      <c r="A78" s="7">
        <v>17</v>
      </c>
      <c r="B78" s="63" t="s">
        <v>379</v>
      </c>
      <c r="C78" s="8" t="s">
        <v>387</v>
      </c>
      <c r="D78" s="8" t="s">
        <v>360</v>
      </c>
      <c r="E78" s="8" t="s">
        <v>387</v>
      </c>
      <c r="F78" s="8" t="s">
        <v>387</v>
      </c>
      <c r="G78" s="8" t="s">
        <v>360</v>
      </c>
      <c r="H78" s="8" t="s">
        <v>360</v>
      </c>
      <c r="I78" s="8" t="s">
        <v>387</v>
      </c>
      <c r="J78" s="8" t="s">
        <v>387</v>
      </c>
      <c r="K78" s="8" t="s">
        <v>387</v>
      </c>
      <c r="L78" s="8" t="s">
        <v>387</v>
      </c>
      <c r="M78" s="8" t="s">
        <v>387</v>
      </c>
      <c r="N78" s="8" t="s">
        <v>387</v>
      </c>
      <c r="O78" s="70">
        <f t="shared" si="16"/>
        <v>0</v>
      </c>
      <c r="P78" s="70">
        <f t="shared" si="17"/>
        <v>0</v>
      </c>
      <c r="Q78" s="70">
        <f t="shared" si="18"/>
        <v>0.16666666666666666</v>
      </c>
      <c r="R78" s="70">
        <f t="shared" si="19"/>
        <v>0.58333333333333337</v>
      </c>
      <c r="S78" s="71">
        <f t="shared" si="20"/>
        <v>0.75</v>
      </c>
    </row>
    <row r="79" spans="1:19" ht="15.75" thickBot="1">
      <c r="A79" s="9">
        <v>18</v>
      </c>
      <c r="B79" s="63" t="s">
        <v>380</v>
      </c>
      <c r="C79" s="8" t="s">
        <v>387</v>
      </c>
      <c r="D79" s="8" t="s">
        <v>360</v>
      </c>
      <c r="E79" s="8" t="s">
        <v>387</v>
      </c>
      <c r="F79" s="8" t="s">
        <v>387</v>
      </c>
      <c r="G79" s="8" t="s">
        <v>360</v>
      </c>
      <c r="H79" s="8" t="s">
        <v>387</v>
      </c>
      <c r="I79" s="8" t="s">
        <v>387</v>
      </c>
      <c r="J79" s="8" t="s">
        <v>387</v>
      </c>
      <c r="K79" s="8" t="s">
        <v>387</v>
      </c>
      <c r="L79" s="8" t="s">
        <v>387</v>
      </c>
      <c r="M79" s="8" t="s">
        <v>387</v>
      </c>
      <c r="N79" s="8" t="s">
        <v>387</v>
      </c>
      <c r="O79" s="70">
        <f t="shared" si="16"/>
        <v>0</v>
      </c>
      <c r="P79" s="70">
        <f t="shared" si="17"/>
        <v>0</v>
      </c>
      <c r="Q79" s="70">
        <f t="shared" si="18"/>
        <v>8.3333333333333329E-2</v>
      </c>
      <c r="R79" s="70">
        <f t="shared" si="19"/>
        <v>0.66666666666666663</v>
      </c>
      <c r="S79" s="71">
        <f t="shared" si="20"/>
        <v>0.75</v>
      </c>
    </row>
    <row r="80" spans="1:19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70">
        <f t="shared" si="16"/>
        <v>0</v>
      </c>
      <c r="P80" s="70">
        <f t="shared" si="17"/>
        <v>0</v>
      </c>
      <c r="Q80" s="70">
        <f t="shared" si="18"/>
        <v>0</v>
      </c>
      <c r="R80" s="70">
        <f t="shared" si="19"/>
        <v>0</v>
      </c>
      <c r="S80" s="71">
        <f t="shared" si="20"/>
        <v>0</v>
      </c>
    </row>
    <row r="81" spans="1:19" ht="15.75" thickBot="1">
      <c r="A81" s="9">
        <v>20</v>
      </c>
      <c r="B81" s="63" t="s">
        <v>382</v>
      </c>
      <c r="C81" s="8" t="s">
        <v>361</v>
      </c>
      <c r="D81" s="8" t="s">
        <v>361</v>
      </c>
      <c r="E81" s="8" t="s">
        <v>362</v>
      </c>
      <c r="F81" s="8" t="s">
        <v>361</v>
      </c>
      <c r="G81" s="8" t="s">
        <v>362</v>
      </c>
      <c r="H81" s="8" t="s">
        <v>362</v>
      </c>
      <c r="I81" s="8" t="s">
        <v>361</v>
      </c>
      <c r="J81" s="8" t="s">
        <v>361</v>
      </c>
      <c r="K81" s="8" t="s">
        <v>361</v>
      </c>
      <c r="L81" s="8" t="s">
        <v>361</v>
      </c>
      <c r="M81" s="8" t="s">
        <v>362</v>
      </c>
      <c r="N81" s="8" t="s">
        <v>361</v>
      </c>
      <c r="O81" s="70">
        <f t="shared" si="16"/>
        <v>0.33333333333333331</v>
      </c>
      <c r="P81" s="70">
        <f t="shared" si="17"/>
        <v>0.58333333333333337</v>
      </c>
      <c r="Q81" s="70">
        <f t="shared" si="18"/>
        <v>0</v>
      </c>
      <c r="R81" s="70">
        <f t="shared" si="19"/>
        <v>0</v>
      </c>
      <c r="S81" s="71">
        <f t="shared" si="20"/>
        <v>0.58333333333333337</v>
      </c>
    </row>
    <row r="82" spans="1:19" ht="15.75" thickBot="1">
      <c r="A82" s="7">
        <v>21</v>
      </c>
      <c r="B82" s="63" t="s">
        <v>383</v>
      </c>
      <c r="C82" s="8" t="s">
        <v>360</v>
      </c>
      <c r="D82" s="8" t="s">
        <v>360</v>
      </c>
      <c r="E82" s="8" t="s">
        <v>387</v>
      </c>
      <c r="F82" s="8" t="s">
        <v>387</v>
      </c>
      <c r="G82" s="8" t="s">
        <v>360</v>
      </c>
      <c r="H82" s="8" t="s">
        <v>360</v>
      </c>
      <c r="I82" s="8" t="s">
        <v>387</v>
      </c>
      <c r="J82" s="8" t="s">
        <v>387</v>
      </c>
      <c r="K82" s="8" t="s">
        <v>387</v>
      </c>
      <c r="L82" s="8" t="s">
        <v>387</v>
      </c>
      <c r="M82" s="8" t="s">
        <v>387</v>
      </c>
      <c r="N82" s="8" t="s">
        <v>387</v>
      </c>
      <c r="O82" s="70">
        <f t="shared" si="16"/>
        <v>0</v>
      </c>
      <c r="P82" s="70">
        <f t="shared" si="17"/>
        <v>0</v>
      </c>
      <c r="Q82" s="70">
        <f t="shared" si="18"/>
        <v>0.16666666666666666</v>
      </c>
      <c r="R82" s="70">
        <f t="shared" si="19"/>
        <v>0.58333333333333337</v>
      </c>
      <c r="S82" s="71">
        <f t="shared" si="20"/>
        <v>0.75</v>
      </c>
    </row>
    <row r="83" spans="1:19" ht="15.75" thickBot="1">
      <c r="A83" s="9">
        <v>22</v>
      </c>
      <c r="B83" s="63" t="s">
        <v>384</v>
      </c>
      <c r="C83" s="8" t="s">
        <v>361</v>
      </c>
      <c r="D83" s="8" t="s">
        <v>362</v>
      </c>
      <c r="E83" s="8" t="s">
        <v>362</v>
      </c>
      <c r="F83" s="8" t="s">
        <v>362</v>
      </c>
      <c r="G83" s="8" t="s">
        <v>362</v>
      </c>
      <c r="H83" s="8" t="s">
        <v>362</v>
      </c>
      <c r="I83" s="8" t="s">
        <v>362</v>
      </c>
      <c r="J83" s="8" t="s">
        <v>361</v>
      </c>
      <c r="K83" s="8" t="s">
        <v>362</v>
      </c>
      <c r="L83" s="8" t="s">
        <v>361</v>
      </c>
      <c r="M83" s="8" t="s">
        <v>362</v>
      </c>
      <c r="N83" s="8" t="s">
        <v>362</v>
      </c>
      <c r="O83" s="70">
        <f t="shared" si="16"/>
        <v>0.75</v>
      </c>
      <c r="P83" s="70">
        <f t="shared" si="17"/>
        <v>0.16666666666666666</v>
      </c>
      <c r="Q83" s="70">
        <f t="shared" si="18"/>
        <v>0</v>
      </c>
      <c r="R83" s="70">
        <f t="shared" si="19"/>
        <v>0</v>
      </c>
      <c r="S83" s="71">
        <f t="shared" si="20"/>
        <v>0.16666666666666666</v>
      </c>
    </row>
    <row r="84" spans="1:19" ht="15.75" thickBot="1">
      <c r="A84" s="7">
        <v>23</v>
      </c>
      <c r="B84" s="63" t="s">
        <v>385</v>
      </c>
      <c r="C84" s="8" t="s">
        <v>360</v>
      </c>
      <c r="D84" s="8" t="s">
        <v>360</v>
      </c>
      <c r="E84" s="8" t="s">
        <v>360</v>
      </c>
      <c r="F84" s="8" t="s">
        <v>360</v>
      </c>
      <c r="G84" s="8" t="s">
        <v>360</v>
      </c>
      <c r="H84" s="8" t="s">
        <v>360</v>
      </c>
      <c r="I84" s="8" t="s">
        <v>360</v>
      </c>
      <c r="J84" s="8" t="s">
        <v>387</v>
      </c>
      <c r="K84" s="8" t="s">
        <v>360</v>
      </c>
      <c r="L84" s="8" t="s">
        <v>387</v>
      </c>
      <c r="M84" s="8" t="s">
        <v>360</v>
      </c>
      <c r="N84" s="8" t="s">
        <v>360</v>
      </c>
      <c r="O84" s="70">
        <f t="shared" si="16"/>
        <v>0</v>
      </c>
      <c r="P84" s="70">
        <f t="shared" si="17"/>
        <v>0</v>
      </c>
      <c r="Q84" s="70">
        <f t="shared" si="18"/>
        <v>0.66666666666666663</v>
      </c>
      <c r="R84" s="70">
        <f t="shared" si="19"/>
        <v>0.16666666666666666</v>
      </c>
      <c r="S84" s="71">
        <f t="shared" si="20"/>
        <v>0.83333333333333326</v>
      </c>
    </row>
    <row r="85" spans="1:19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70">
        <f t="shared" si="16"/>
        <v>0</v>
      </c>
      <c r="P85" s="70">
        <f t="shared" si="17"/>
        <v>0</v>
      </c>
      <c r="Q85" s="70">
        <f t="shared" si="18"/>
        <v>0</v>
      </c>
      <c r="R85" s="70">
        <f t="shared" si="19"/>
        <v>0</v>
      </c>
      <c r="S85" s="71">
        <f t="shared" si="20"/>
        <v>0</v>
      </c>
    </row>
    <row r="86" spans="1:19" ht="15.75" thickBot="1">
      <c r="A86" s="7">
        <v>25</v>
      </c>
      <c r="B86" s="63" t="s">
        <v>391</v>
      </c>
      <c r="C86" s="8" t="s">
        <v>360</v>
      </c>
      <c r="D86" s="8" t="s">
        <v>360</v>
      </c>
      <c r="E86" s="8" t="s">
        <v>360</v>
      </c>
      <c r="F86" s="8" t="s">
        <v>360</v>
      </c>
      <c r="G86" s="8" t="s">
        <v>360</v>
      </c>
      <c r="H86" s="8" t="s">
        <v>360</v>
      </c>
      <c r="I86" s="8" t="s">
        <v>360</v>
      </c>
      <c r="J86" s="8" t="s">
        <v>360</v>
      </c>
      <c r="K86" s="8" t="s">
        <v>360</v>
      </c>
      <c r="L86" s="8" t="s">
        <v>360</v>
      </c>
      <c r="M86" s="8" t="s">
        <v>360</v>
      </c>
      <c r="N86" s="8" t="s">
        <v>360</v>
      </c>
      <c r="O86" s="14">
        <f t="shared" si="16"/>
        <v>0</v>
      </c>
      <c r="P86" s="14">
        <f t="shared" si="17"/>
        <v>0</v>
      </c>
      <c r="Q86" s="14">
        <f t="shared" si="18"/>
        <v>0.83333333333333337</v>
      </c>
      <c r="R86" s="14">
        <f t="shared" si="19"/>
        <v>0</v>
      </c>
      <c r="S86" s="15">
        <f t="shared" si="20"/>
        <v>0.83333333333333337</v>
      </c>
    </row>
    <row r="87" spans="1:19" ht="15.75" thickBot="1">
      <c r="A87" s="9">
        <v>26</v>
      </c>
      <c r="B87" s="63" t="s">
        <v>392</v>
      </c>
      <c r="C87" s="8" t="s">
        <v>360</v>
      </c>
      <c r="D87" s="8" t="s">
        <v>360</v>
      </c>
      <c r="E87" s="8" t="s">
        <v>360</v>
      </c>
      <c r="F87" s="8" t="s">
        <v>360</v>
      </c>
      <c r="G87" s="8" t="s">
        <v>360</v>
      </c>
      <c r="H87" s="8" t="s">
        <v>360</v>
      </c>
      <c r="I87" s="8" t="s">
        <v>360</v>
      </c>
      <c r="J87" s="8" t="s">
        <v>360</v>
      </c>
      <c r="K87" s="8" t="s">
        <v>360</v>
      </c>
      <c r="L87" s="8" t="s">
        <v>360</v>
      </c>
      <c r="M87" s="8" t="s">
        <v>360</v>
      </c>
      <c r="N87" s="8" t="s">
        <v>360</v>
      </c>
      <c r="O87" s="14">
        <f t="shared" si="16"/>
        <v>0</v>
      </c>
      <c r="P87" s="14">
        <f t="shared" si="17"/>
        <v>0</v>
      </c>
      <c r="Q87" s="14">
        <f t="shared" si="18"/>
        <v>0.83333333333333337</v>
      </c>
      <c r="R87" s="14">
        <f t="shared" si="19"/>
        <v>0</v>
      </c>
      <c r="S87" s="15">
        <f t="shared" si="20"/>
        <v>0.83333333333333337</v>
      </c>
    </row>
    <row r="88" spans="1:19">
      <c r="A88" s="7">
        <v>27</v>
      </c>
      <c r="B88" s="31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14"/>
      <c r="P88" s="14"/>
      <c r="Q88" s="14"/>
      <c r="R88" s="14"/>
      <c r="S88" s="15"/>
    </row>
    <row r="89" spans="1:19">
      <c r="A89" s="9">
        <v>28</v>
      </c>
      <c r="B89" s="31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14"/>
      <c r="P89" s="14"/>
      <c r="Q89" s="14"/>
      <c r="R89" s="14"/>
      <c r="S89" s="15"/>
    </row>
    <row r="90" spans="1:19">
      <c r="A90" s="7">
        <v>29</v>
      </c>
      <c r="B90" s="31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14"/>
      <c r="P90" s="14"/>
      <c r="Q90" s="14"/>
      <c r="R90" s="14"/>
      <c r="S90" s="15"/>
    </row>
    <row r="91" spans="1:19">
      <c r="A91" s="9">
        <v>30</v>
      </c>
      <c r="B91" s="3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14"/>
      <c r="P91" s="14"/>
      <c r="Q91" s="14"/>
      <c r="R91" s="14"/>
      <c r="S91" s="15"/>
    </row>
    <row r="92" spans="1:19">
      <c r="A92" s="7">
        <v>31</v>
      </c>
      <c r="B92" s="3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14"/>
      <c r="P92" s="14"/>
      <c r="Q92" s="14"/>
      <c r="R92" s="14"/>
      <c r="S92" s="15"/>
    </row>
    <row r="93" spans="1:19">
      <c r="A93" s="9">
        <v>32</v>
      </c>
      <c r="B93" s="3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14"/>
      <c r="P93" s="14"/>
      <c r="Q93" s="14"/>
      <c r="R93" s="14"/>
      <c r="S93" s="15"/>
    </row>
    <row r="94" spans="1:19">
      <c r="A94" s="7">
        <v>33</v>
      </c>
      <c r="B94" s="3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14"/>
      <c r="P94" s="14"/>
      <c r="Q94" s="14"/>
      <c r="R94" s="14"/>
      <c r="S94" s="15"/>
    </row>
    <row r="95" spans="1:19">
      <c r="A95" s="9">
        <v>34</v>
      </c>
      <c r="B95" s="3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14"/>
      <c r="P95" s="14"/>
      <c r="Q95" s="14"/>
      <c r="R95" s="14"/>
      <c r="S95" s="15"/>
    </row>
    <row r="96" spans="1:19">
      <c r="A96" s="7">
        <v>35</v>
      </c>
      <c r="B96" s="3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14"/>
      <c r="P96" s="14"/>
      <c r="Q96" s="14"/>
      <c r="R96" s="14"/>
      <c r="S96" s="15"/>
    </row>
    <row r="97" spans="1:19">
      <c r="A97" s="76" t="s">
        <v>48</v>
      </c>
      <c r="B97" s="76"/>
      <c r="C97" s="72">
        <f>COUNTIF(C62:C96,"н")/COUNTA(C62:C96)</f>
        <v>0</v>
      </c>
      <c r="D97" s="72">
        <f t="shared" ref="D97:N97" si="21">COUNTIF(D62:D96,"н")/COUNTA(D62:D96)</f>
        <v>8.6956521739130432E-2</v>
      </c>
      <c r="E97" s="72">
        <f t="shared" si="21"/>
        <v>8.6956521739130432E-2</v>
      </c>
      <c r="F97" s="72">
        <f t="shared" si="21"/>
        <v>4.3478260869565216E-2</v>
      </c>
      <c r="G97" s="72">
        <f t="shared" si="21"/>
        <v>0.13043478260869565</v>
      </c>
      <c r="H97" s="72">
        <f t="shared" si="21"/>
        <v>0.13043478260869565</v>
      </c>
      <c r="I97" s="72">
        <f t="shared" si="21"/>
        <v>4.3478260869565216E-2</v>
      </c>
      <c r="J97" s="72">
        <f t="shared" si="21"/>
        <v>0</v>
      </c>
      <c r="K97" s="72">
        <f t="shared" si="21"/>
        <v>4.3478260869565216E-2</v>
      </c>
      <c r="L97" s="72">
        <f t="shared" si="21"/>
        <v>0</v>
      </c>
      <c r="M97" s="72">
        <f t="shared" si="21"/>
        <v>8.6956521739130432E-2</v>
      </c>
      <c r="N97" s="72">
        <f t="shared" si="21"/>
        <v>4.3478260869565216E-2</v>
      </c>
      <c r="O97" s="82" t="s">
        <v>40</v>
      </c>
      <c r="P97" s="83"/>
      <c r="Q97" s="83"/>
      <c r="R97" s="83"/>
      <c r="S97" s="84"/>
    </row>
    <row r="98" spans="1:19">
      <c r="A98" s="76" t="s">
        <v>49</v>
      </c>
      <c r="B98" s="76"/>
      <c r="C98" s="72">
        <f>COUNTIF(C62:C96,"с")/COUNTA(C62:C96)</f>
        <v>0.10714285714285714</v>
      </c>
      <c r="D98" s="72">
        <f t="shared" ref="D98:N98" si="22">COUNTIF(D62:D96,"с")/COUNTA(D62:D96)</f>
        <v>4.3478260869565216E-2</v>
      </c>
      <c r="E98" s="72">
        <f t="shared" si="22"/>
        <v>4.3478260869565216E-2</v>
      </c>
      <c r="F98" s="72">
        <f t="shared" si="22"/>
        <v>8.6956521739130432E-2</v>
      </c>
      <c r="G98" s="72">
        <f t="shared" si="22"/>
        <v>0</v>
      </c>
      <c r="H98" s="72">
        <f t="shared" si="22"/>
        <v>0</v>
      </c>
      <c r="I98" s="72">
        <f t="shared" si="22"/>
        <v>8.6956521739130432E-2</v>
      </c>
      <c r="J98" s="72">
        <f t="shared" si="22"/>
        <v>0.13043478260869565</v>
      </c>
      <c r="K98" s="72">
        <f t="shared" si="22"/>
        <v>8.6956521739130432E-2</v>
      </c>
      <c r="L98" s="72">
        <f t="shared" si="22"/>
        <v>0.13043478260869565</v>
      </c>
      <c r="M98" s="72">
        <f t="shared" si="22"/>
        <v>4.3478260869565216E-2</v>
      </c>
      <c r="N98" s="72">
        <f t="shared" si="22"/>
        <v>8.6956521739130432E-2</v>
      </c>
      <c r="O98" s="85" t="s">
        <v>41</v>
      </c>
      <c r="P98" s="86"/>
      <c r="Q98" s="86"/>
      <c r="R98" s="86"/>
      <c r="S98" s="79"/>
    </row>
    <row r="99" spans="1:19">
      <c r="A99" s="76" t="s">
        <v>50</v>
      </c>
      <c r="B99" s="76"/>
      <c r="C99" s="72">
        <f>COUNTIF(C63:C97,"д")/COUNTA(C63:C97)</f>
        <v>0.4642857142857143</v>
      </c>
      <c r="D99" s="72">
        <f t="shared" ref="D99:N99" si="23">COUNTIF(D63:D97,"д")/COUNTA(D63:D97)</f>
        <v>0.78260869565217395</v>
      </c>
      <c r="E99" s="72">
        <f t="shared" si="23"/>
        <v>0.56521739130434778</v>
      </c>
      <c r="F99" s="72">
        <f t="shared" si="23"/>
        <v>0.56521739130434778</v>
      </c>
      <c r="G99" s="72">
        <f t="shared" si="23"/>
        <v>0.82608695652173914</v>
      </c>
      <c r="H99" s="72">
        <f t="shared" si="23"/>
        <v>0.73913043478260865</v>
      </c>
      <c r="I99" s="72">
        <f t="shared" si="23"/>
        <v>0.52173913043478259</v>
      </c>
      <c r="J99" s="72">
        <f t="shared" si="23"/>
        <v>0.39130434782608697</v>
      </c>
      <c r="K99" s="72">
        <f t="shared" si="23"/>
        <v>0.47826086956521741</v>
      </c>
      <c r="L99" s="72">
        <f t="shared" si="23"/>
        <v>0.39130434782608697</v>
      </c>
      <c r="M99" s="72">
        <f t="shared" si="23"/>
        <v>0.47826086956521741</v>
      </c>
      <c r="N99" s="72">
        <f t="shared" si="23"/>
        <v>0.56521739130434778</v>
      </c>
      <c r="O99" s="87" t="s">
        <v>42</v>
      </c>
      <c r="P99" s="88"/>
      <c r="Q99" s="88"/>
      <c r="R99" s="88"/>
      <c r="S99" s="89"/>
    </row>
    <row r="100" spans="1:19">
      <c r="A100" s="76" t="s">
        <v>51</v>
      </c>
      <c r="B100" s="76"/>
      <c r="C100" s="72">
        <f>COUNTIF(C64:C98,"в")/COUNTA(C64:C98)</f>
        <v>0.21428571428571427</v>
      </c>
      <c r="D100" s="72">
        <f t="shared" ref="D100:N100" si="24">COUNTIF(D64:D98,"в")/COUNTA(D64:D98)</f>
        <v>4.3478260869565216E-2</v>
      </c>
      <c r="E100" s="72">
        <f t="shared" si="24"/>
        <v>0.2608695652173913</v>
      </c>
      <c r="F100" s="72">
        <f t="shared" si="24"/>
        <v>0.2608695652173913</v>
      </c>
      <c r="G100" s="72">
        <f t="shared" si="24"/>
        <v>0</v>
      </c>
      <c r="H100" s="72">
        <f t="shared" si="24"/>
        <v>8.6956521739130432E-2</v>
      </c>
      <c r="I100" s="72">
        <f t="shared" si="24"/>
        <v>0.2608695652173913</v>
      </c>
      <c r="J100" s="72">
        <f t="shared" si="24"/>
        <v>0.39130434782608697</v>
      </c>
      <c r="K100" s="72">
        <f t="shared" si="24"/>
        <v>0.34782608695652173</v>
      </c>
      <c r="L100" s="72">
        <f t="shared" si="24"/>
        <v>0.39130434782608697</v>
      </c>
      <c r="M100" s="72">
        <f t="shared" si="24"/>
        <v>0.34782608695652173</v>
      </c>
      <c r="N100" s="72">
        <f t="shared" si="24"/>
        <v>0.2608695652173913</v>
      </c>
      <c r="O100" s="77" t="s">
        <v>43</v>
      </c>
      <c r="P100" s="78"/>
      <c r="Q100" s="78"/>
      <c r="R100" s="78"/>
      <c r="S100" s="79"/>
    </row>
    <row r="101" spans="1:19">
      <c r="A101" s="80" t="s">
        <v>52</v>
      </c>
      <c r="B101" s="80"/>
      <c r="C101" s="72">
        <f>SUM(C98:C100)</f>
        <v>0.7857142857142857</v>
      </c>
      <c r="D101" s="72">
        <f t="shared" ref="D101:N101" si="25">SUM(D98:D100)</f>
        <v>0.86956521739130432</v>
      </c>
      <c r="E101" s="72">
        <f t="shared" si="25"/>
        <v>0.86956521739130421</v>
      </c>
      <c r="F101" s="72">
        <f t="shared" si="25"/>
        <v>0.91304347826086962</v>
      </c>
      <c r="G101" s="72">
        <f t="shared" si="25"/>
        <v>0.82608695652173914</v>
      </c>
      <c r="H101" s="72">
        <f t="shared" si="25"/>
        <v>0.82608695652173902</v>
      </c>
      <c r="I101" s="72">
        <f t="shared" si="25"/>
        <v>0.86956521739130443</v>
      </c>
      <c r="J101" s="72">
        <f t="shared" si="25"/>
        <v>0.91304347826086962</v>
      </c>
      <c r="K101" s="72">
        <f t="shared" si="25"/>
        <v>0.91304347826086962</v>
      </c>
      <c r="L101" s="72">
        <f t="shared" si="25"/>
        <v>0.91304347826086962</v>
      </c>
      <c r="M101" s="72">
        <f t="shared" si="25"/>
        <v>0.86956521739130432</v>
      </c>
      <c r="N101" s="72">
        <f t="shared" si="25"/>
        <v>0.91304347826086962</v>
      </c>
      <c r="O101" s="16" t="s">
        <v>44</v>
      </c>
      <c r="P101" s="16" t="s">
        <v>45</v>
      </c>
      <c r="Q101" s="16" t="s">
        <v>46</v>
      </c>
      <c r="R101" s="16" t="s">
        <v>47</v>
      </c>
      <c r="S101" s="17" t="s">
        <v>39</v>
      </c>
    </row>
    <row r="102" spans="1:19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73">
        <f>AVERAGE(O62:O96)</f>
        <v>5.333333333333333E-2</v>
      </c>
      <c r="P102" s="73">
        <f t="shared" ref="P102:S102" si="26">AVERAGE(P62:P96)</f>
        <v>5.6666666666666671E-2</v>
      </c>
      <c r="Q102" s="73">
        <f t="shared" si="26"/>
        <v>0.40666666666666662</v>
      </c>
      <c r="R102" s="73">
        <f t="shared" si="26"/>
        <v>0.20333333333333337</v>
      </c>
      <c r="S102" s="73">
        <f t="shared" si="26"/>
        <v>0.66666666666666674</v>
      </c>
    </row>
  </sheetData>
  <mergeCells count="71">
    <mergeCell ref="A4:K4"/>
    <mergeCell ref="A6:A10"/>
    <mergeCell ref="B6:B10"/>
    <mergeCell ref="C6:K6"/>
    <mergeCell ref="L6:N6"/>
    <mergeCell ref="C7:E8"/>
    <mergeCell ref="F7:H8"/>
    <mergeCell ref="I7:I10"/>
    <mergeCell ref="J7:J10"/>
    <mergeCell ref="K7:K10"/>
    <mergeCell ref="L7:L10"/>
    <mergeCell ref="M7:M10"/>
    <mergeCell ref="N7:N10"/>
    <mergeCell ref="C9:C10"/>
    <mergeCell ref="D9:D10"/>
    <mergeCell ref="E9:E10"/>
    <mergeCell ref="F9:F10"/>
    <mergeCell ref="G9:G10"/>
    <mergeCell ref="H9:H10"/>
    <mergeCell ref="O6:S6"/>
    <mergeCell ref="O7:S7"/>
    <mergeCell ref="O8:O10"/>
    <mergeCell ref="P8:P10"/>
    <mergeCell ref="Q8:Q10"/>
    <mergeCell ref="R8:R10"/>
    <mergeCell ref="S8:S10"/>
    <mergeCell ref="A50:B50"/>
    <mergeCell ref="A51:B51"/>
    <mergeCell ref="O46:S46"/>
    <mergeCell ref="O47:S47"/>
    <mergeCell ref="O48:S48"/>
    <mergeCell ref="O49:S49"/>
    <mergeCell ref="A46:B46"/>
    <mergeCell ref="A47:B47"/>
    <mergeCell ref="A48:B48"/>
    <mergeCell ref="A49:B49"/>
    <mergeCell ref="A57:A61"/>
    <mergeCell ref="B57:B61"/>
    <mergeCell ref="C57:K57"/>
    <mergeCell ref="L57:N57"/>
    <mergeCell ref="O57:S57"/>
    <mergeCell ref="C58:E59"/>
    <mergeCell ref="F58:H59"/>
    <mergeCell ref="I58:I61"/>
    <mergeCell ref="J58:J61"/>
    <mergeCell ref="K58:K61"/>
    <mergeCell ref="L58:L61"/>
    <mergeCell ref="M58:M61"/>
    <mergeCell ref="N58:N61"/>
    <mergeCell ref="O58:S58"/>
    <mergeCell ref="O59:O61"/>
    <mergeCell ref="P59:P61"/>
    <mergeCell ref="Q59:Q61"/>
    <mergeCell ref="R59:R61"/>
    <mergeCell ref="S59:S61"/>
    <mergeCell ref="C60:C61"/>
    <mergeCell ref="D60:D61"/>
    <mergeCell ref="E60:E61"/>
    <mergeCell ref="F60:F61"/>
    <mergeCell ref="G60:G61"/>
    <mergeCell ref="H60:H61"/>
    <mergeCell ref="A100:B100"/>
    <mergeCell ref="O100:S100"/>
    <mergeCell ref="A101:B101"/>
    <mergeCell ref="A102:B102"/>
    <mergeCell ref="A97:B97"/>
    <mergeCell ref="O97:S97"/>
    <mergeCell ref="A98:B98"/>
    <mergeCell ref="O98:S98"/>
    <mergeCell ref="A99:B99"/>
    <mergeCell ref="O99:S9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02"/>
  <sheetViews>
    <sheetView topLeftCell="A94" workbookViewId="0">
      <selection activeCell="M87" sqref="M87"/>
    </sheetView>
  </sheetViews>
  <sheetFormatPr defaultRowHeight="15"/>
  <cols>
    <col min="2" max="2" width="18.7109375" customWidth="1"/>
    <col min="16" max="16" width="12.5703125" customWidth="1"/>
    <col min="18" max="18" width="10.85546875" customWidth="1"/>
  </cols>
  <sheetData>
    <row r="1" spans="1:18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18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18" ht="15.75">
      <c r="A3" s="28" t="s">
        <v>2</v>
      </c>
      <c r="B3" s="2"/>
      <c r="C3" s="1" t="s">
        <v>252</v>
      </c>
      <c r="D3" s="2"/>
      <c r="E3" s="2"/>
      <c r="F3" s="2"/>
      <c r="G3" s="2"/>
      <c r="H3" s="2"/>
    </row>
    <row r="4" spans="1:18">
      <c r="A4" s="123" t="s">
        <v>254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30"/>
      <c r="M4" s="30"/>
    </row>
    <row r="5" spans="1:18" ht="15.75">
      <c r="A5" s="1" t="s">
        <v>4</v>
      </c>
      <c r="C5" s="5" t="s">
        <v>128</v>
      </c>
    </row>
    <row r="6" spans="1:18">
      <c r="A6" s="90" t="s">
        <v>5</v>
      </c>
      <c r="B6" s="92" t="s">
        <v>6</v>
      </c>
      <c r="C6" s="115" t="s">
        <v>295</v>
      </c>
      <c r="D6" s="98"/>
      <c r="E6" s="98"/>
      <c r="F6" s="98"/>
      <c r="G6" s="98"/>
      <c r="H6" s="98"/>
      <c r="I6" s="98"/>
      <c r="J6" s="98"/>
      <c r="K6" s="115" t="s">
        <v>268</v>
      </c>
      <c r="L6" s="98"/>
      <c r="M6" s="98"/>
      <c r="N6" s="101" t="s">
        <v>33</v>
      </c>
      <c r="O6" s="101"/>
      <c r="P6" s="101"/>
      <c r="Q6" s="101"/>
      <c r="R6" s="101"/>
    </row>
    <row r="7" spans="1:18">
      <c r="A7" s="90"/>
      <c r="B7" s="93"/>
      <c r="C7" s="97" t="s">
        <v>296</v>
      </c>
      <c r="D7" s="97"/>
      <c r="E7" s="97"/>
      <c r="F7" s="97" t="s">
        <v>297</v>
      </c>
      <c r="G7" s="97" t="s">
        <v>298</v>
      </c>
      <c r="H7" s="97" t="s">
        <v>299</v>
      </c>
      <c r="I7" s="97" t="s">
        <v>300</v>
      </c>
      <c r="J7" s="97" t="s">
        <v>301</v>
      </c>
      <c r="K7" s="97" t="s">
        <v>302</v>
      </c>
      <c r="L7" s="97" t="s">
        <v>303</v>
      </c>
      <c r="M7" s="118" t="s">
        <v>288</v>
      </c>
      <c r="N7" s="89" t="s">
        <v>34</v>
      </c>
      <c r="O7" s="89"/>
      <c r="P7" s="89"/>
      <c r="Q7" s="89"/>
      <c r="R7" s="89"/>
    </row>
    <row r="8" spans="1:18">
      <c r="A8" s="90"/>
      <c r="B8" s="93"/>
      <c r="C8" s="97" t="s">
        <v>304</v>
      </c>
      <c r="D8" s="97" t="s">
        <v>305</v>
      </c>
      <c r="E8" s="97" t="s">
        <v>306</v>
      </c>
      <c r="F8" s="97"/>
      <c r="G8" s="97"/>
      <c r="H8" s="97"/>
      <c r="I8" s="97"/>
      <c r="J8" s="97"/>
      <c r="K8" s="97"/>
      <c r="L8" s="97"/>
      <c r="M8" s="118"/>
      <c r="N8" s="102" t="s">
        <v>35</v>
      </c>
      <c r="O8" s="102" t="s">
        <v>36</v>
      </c>
      <c r="P8" s="102" t="s">
        <v>37</v>
      </c>
      <c r="Q8" s="102" t="s">
        <v>38</v>
      </c>
      <c r="R8" s="103" t="s">
        <v>39</v>
      </c>
    </row>
    <row r="9" spans="1:18">
      <c r="A9" s="90"/>
      <c r="B9" s="93"/>
      <c r="C9" s="97"/>
      <c r="D9" s="97"/>
      <c r="E9" s="97"/>
      <c r="F9" s="97"/>
      <c r="G9" s="97"/>
      <c r="H9" s="97"/>
      <c r="I9" s="97"/>
      <c r="J9" s="97"/>
      <c r="K9" s="97"/>
      <c r="L9" s="97"/>
      <c r="M9" s="118"/>
      <c r="N9" s="102"/>
      <c r="O9" s="102"/>
      <c r="P9" s="102"/>
      <c r="Q9" s="102"/>
      <c r="R9" s="103"/>
    </row>
    <row r="10" spans="1:18" ht="15.75" thickBot="1">
      <c r="A10" s="91"/>
      <c r="B10" s="93"/>
      <c r="C10" s="119"/>
      <c r="D10" s="119"/>
      <c r="E10" s="119"/>
      <c r="F10" s="119"/>
      <c r="G10" s="119"/>
      <c r="H10" s="119"/>
      <c r="I10" s="119"/>
      <c r="J10" s="119"/>
      <c r="K10" s="98"/>
      <c r="L10" s="98"/>
      <c r="M10" s="118"/>
      <c r="N10" s="102"/>
      <c r="O10" s="102"/>
      <c r="P10" s="102"/>
      <c r="Q10" s="102"/>
      <c r="R10" s="103"/>
    </row>
    <row r="11" spans="1:18" ht="15.75" thickBot="1">
      <c r="A11" s="7">
        <v>1</v>
      </c>
      <c r="B11" s="62" t="s">
        <v>363</v>
      </c>
      <c r="C11" s="8" t="s">
        <v>360</v>
      </c>
      <c r="D11" s="8" t="s">
        <v>360</v>
      </c>
      <c r="E11" s="8" t="s">
        <v>360</v>
      </c>
      <c r="F11" s="8" t="s">
        <v>361</v>
      </c>
      <c r="G11" s="8" t="s">
        <v>361</v>
      </c>
      <c r="H11" s="8" t="s">
        <v>361</v>
      </c>
      <c r="I11" s="8" t="s">
        <v>361</v>
      </c>
      <c r="J11" s="8" t="s">
        <v>360</v>
      </c>
      <c r="K11" s="8" t="s">
        <v>361</v>
      </c>
      <c r="L11" s="8" t="s">
        <v>361</v>
      </c>
      <c r="M11" s="8" t="s">
        <v>361</v>
      </c>
      <c r="N11" s="70">
        <f>COUNTIF(B11:M11,"н")/COUNTA(B11:M11)</f>
        <v>0</v>
      </c>
      <c r="O11" s="70">
        <f>COUNTIF(C11:N11,"с")/COUNTA(C11:N11)</f>
        <v>0.58333333333333337</v>
      </c>
      <c r="P11" s="70">
        <f>COUNTIF(D11:O11,"д")/COUNTA(D11:O11)</f>
        <v>0.25</v>
      </c>
      <c r="Q11" s="70">
        <f>COUNTIF(E11:P11,"в")/COUNTA(E11:P11)</f>
        <v>0</v>
      </c>
      <c r="R11" s="71">
        <f>SUM(O11:Q11)</f>
        <v>0.83333333333333337</v>
      </c>
    </row>
    <row r="12" spans="1:18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70"/>
      <c r="O12" s="70"/>
      <c r="P12" s="70"/>
      <c r="Q12" s="70"/>
      <c r="R12" s="71"/>
    </row>
    <row r="13" spans="1:18" ht="15.75" thickBot="1">
      <c r="A13" s="7">
        <v>3</v>
      </c>
      <c r="B13" s="63" t="s">
        <v>365</v>
      </c>
      <c r="C13" s="8" t="s">
        <v>361</v>
      </c>
      <c r="D13" s="8" t="s">
        <v>361</v>
      </c>
      <c r="E13" s="8" t="s">
        <v>361</v>
      </c>
      <c r="F13" s="8" t="s">
        <v>361</v>
      </c>
      <c r="G13" s="8" t="s">
        <v>361</v>
      </c>
      <c r="H13" s="8" t="s">
        <v>361</v>
      </c>
      <c r="I13" s="8" t="s">
        <v>361</v>
      </c>
      <c r="J13" s="8" t="s">
        <v>361</v>
      </c>
      <c r="K13" s="8" t="s">
        <v>361</v>
      </c>
      <c r="L13" s="8" t="s">
        <v>361</v>
      </c>
      <c r="M13" s="8" t="s">
        <v>361</v>
      </c>
      <c r="N13" s="70">
        <f t="shared" ref="N13:N34" si="0">COUNTIF(B13:M13,"н")/COUNTA(B13:M13)</f>
        <v>0</v>
      </c>
      <c r="O13" s="70">
        <f t="shared" ref="O13:O34" si="1">COUNTIF(C13:N13,"с")/COUNTA(C13:N13)</f>
        <v>0.91666666666666663</v>
      </c>
      <c r="P13" s="70">
        <f t="shared" ref="P13:P34" si="2">COUNTIF(D13:O13,"д")/COUNTA(D13:O13)</f>
        <v>0</v>
      </c>
      <c r="Q13" s="70">
        <f t="shared" ref="Q13:Q34" si="3">COUNTIF(E13:P13,"в")/COUNTA(E13:P13)</f>
        <v>0</v>
      </c>
      <c r="R13" s="71">
        <f t="shared" ref="R13:R34" si="4">SUM(O13:Q13)</f>
        <v>0.91666666666666663</v>
      </c>
    </row>
    <row r="14" spans="1:18" ht="15.75" thickBot="1">
      <c r="A14" s="9">
        <v>4</v>
      </c>
      <c r="B14" s="63" t="s">
        <v>366</v>
      </c>
      <c r="C14" s="8" t="s">
        <v>360</v>
      </c>
      <c r="D14" s="8" t="s">
        <v>360</v>
      </c>
      <c r="E14" s="8" t="s">
        <v>360</v>
      </c>
      <c r="F14" s="8" t="s">
        <v>360</v>
      </c>
      <c r="G14" s="8" t="s">
        <v>360</v>
      </c>
      <c r="H14" s="8" t="s">
        <v>360</v>
      </c>
      <c r="I14" s="8" t="s">
        <v>360</v>
      </c>
      <c r="J14" s="8" t="s">
        <v>360</v>
      </c>
      <c r="K14" s="8" t="s">
        <v>360</v>
      </c>
      <c r="L14" s="8" t="s">
        <v>360</v>
      </c>
      <c r="M14" s="8" t="s">
        <v>360</v>
      </c>
      <c r="N14" s="70">
        <f t="shared" si="0"/>
        <v>0</v>
      </c>
      <c r="O14" s="70">
        <f t="shared" si="1"/>
        <v>0</v>
      </c>
      <c r="P14" s="70">
        <f t="shared" si="2"/>
        <v>0.83333333333333337</v>
      </c>
      <c r="Q14" s="70">
        <f t="shared" si="3"/>
        <v>0</v>
      </c>
      <c r="R14" s="71">
        <f t="shared" si="4"/>
        <v>0.83333333333333337</v>
      </c>
    </row>
    <row r="15" spans="1:18" ht="15.75" thickBot="1">
      <c r="A15" s="7">
        <v>5</v>
      </c>
      <c r="B15" s="63" t="s">
        <v>367</v>
      </c>
      <c r="C15" s="8" t="s">
        <v>360</v>
      </c>
      <c r="D15" s="8" t="s">
        <v>360</v>
      </c>
      <c r="E15" s="8" t="s">
        <v>360</v>
      </c>
      <c r="F15" s="8" t="s">
        <v>361</v>
      </c>
      <c r="G15" s="8" t="s">
        <v>361</v>
      </c>
      <c r="H15" s="8" t="s">
        <v>361</v>
      </c>
      <c r="I15" s="8" t="s">
        <v>361</v>
      </c>
      <c r="J15" s="8" t="s">
        <v>360</v>
      </c>
      <c r="K15" s="8" t="s">
        <v>361</v>
      </c>
      <c r="L15" s="8" t="s">
        <v>361</v>
      </c>
      <c r="M15" s="8" t="s">
        <v>361</v>
      </c>
      <c r="N15" s="70">
        <f t="shared" si="0"/>
        <v>0</v>
      </c>
      <c r="O15" s="70">
        <f t="shared" si="1"/>
        <v>0.58333333333333337</v>
      </c>
      <c r="P15" s="70">
        <f t="shared" si="2"/>
        <v>0.25</v>
      </c>
      <c r="Q15" s="70">
        <f t="shared" si="3"/>
        <v>0</v>
      </c>
      <c r="R15" s="71">
        <f t="shared" si="4"/>
        <v>0.83333333333333337</v>
      </c>
    </row>
    <row r="16" spans="1:18" ht="15.75" thickBot="1">
      <c r="A16" s="9">
        <v>6</v>
      </c>
      <c r="B16" s="63" t="s">
        <v>368</v>
      </c>
      <c r="C16" s="8" t="s">
        <v>360</v>
      </c>
      <c r="D16" s="8" t="s">
        <v>360</v>
      </c>
      <c r="E16" s="8" t="s">
        <v>360</v>
      </c>
      <c r="F16" s="8" t="s">
        <v>361</v>
      </c>
      <c r="G16" s="8" t="s">
        <v>361</v>
      </c>
      <c r="H16" s="8" t="s">
        <v>361</v>
      </c>
      <c r="I16" s="8" t="s">
        <v>361</v>
      </c>
      <c r="J16" s="8" t="s">
        <v>360</v>
      </c>
      <c r="K16" s="8" t="s">
        <v>361</v>
      </c>
      <c r="L16" s="8" t="s">
        <v>361</v>
      </c>
      <c r="M16" s="8" t="s">
        <v>361</v>
      </c>
      <c r="N16" s="70">
        <f t="shared" si="0"/>
        <v>0</v>
      </c>
      <c r="O16" s="70">
        <f t="shared" si="1"/>
        <v>0.58333333333333337</v>
      </c>
      <c r="P16" s="70">
        <f t="shared" si="2"/>
        <v>0.25</v>
      </c>
      <c r="Q16" s="70">
        <f t="shared" si="3"/>
        <v>0</v>
      </c>
      <c r="R16" s="71">
        <f t="shared" si="4"/>
        <v>0.83333333333333337</v>
      </c>
    </row>
    <row r="17" spans="1:18" ht="15.75" thickBot="1">
      <c r="A17" s="7">
        <v>7</v>
      </c>
      <c r="B17" s="63" t="s">
        <v>369</v>
      </c>
      <c r="C17" s="8" t="s">
        <v>361</v>
      </c>
      <c r="D17" s="8" t="s">
        <v>361</v>
      </c>
      <c r="E17" s="8" t="s">
        <v>361</v>
      </c>
      <c r="F17" s="8" t="s">
        <v>361</v>
      </c>
      <c r="G17" s="8" t="s">
        <v>361</v>
      </c>
      <c r="H17" s="8" t="s">
        <v>361</v>
      </c>
      <c r="I17" s="8" t="s">
        <v>361</v>
      </c>
      <c r="J17" s="8" t="s">
        <v>361</v>
      </c>
      <c r="K17" s="8" t="s">
        <v>361</v>
      </c>
      <c r="L17" s="8" t="s">
        <v>361</v>
      </c>
      <c r="M17" s="8" t="s">
        <v>361</v>
      </c>
      <c r="N17" s="70">
        <f t="shared" si="0"/>
        <v>0</v>
      </c>
      <c r="O17" s="70">
        <f t="shared" si="1"/>
        <v>0.91666666666666663</v>
      </c>
      <c r="P17" s="70">
        <f t="shared" si="2"/>
        <v>0</v>
      </c>
      <c r="Q17" s="70">
        <f t="shared" si="3"/>
        <v>0</v>
      </c>
      <c r="R17" s="71">
        <f t="shared" si="4"/>
        <v>0.91666666666666663</v>
      </c>
    </row>
    <row r="18" spans="1:18" ht="15.75" thickBot="1">
      <c r="A18" s="9">
        <v>8</v>
      </c>
      <c r="B18" s="63" t="s">
        <v>370</v>
      </c>
      <c r="C18" s="8" t="s">
        <v>361</v>
      </c>
      <c r="D18" s="8" t="s">
        <v>361</v>
      </c>
      <c r="E18" s="8" t="s">
        <v>361</v>
      </c>
      <c r="F18" s="8" t="s">
        <v>362</v>
      </c>
      <c r="G18" s="8" t="s">
        <v>362</v>
      </c>
      <c r="H18" s="8" t="s">
        <v>362</v>
      </c>
      <c r="I18" s="8" t="s">
        <v>361</v>
      </c>
      <c r="J18" s="8" t="s">
        <v>361</v>
      </c>
      <c r="K18" s="8" t="s">
        <v>361</v>
      </c>
      <c r="L18" s="8" t="s">
        <v>361</v>
      </c>
      <c r="M18" s="8" t="s">
        <v>361</v>
      </c>
      <c r="N18" s="70">
        <f t="shared" si="0"/>
        <v>0.25</v>
      </c>
      <c r="O18" s="70">
        <f t="shared" si="1"/>
        <v>0.66666666666666663</v>
      </c>
      <c r="P18" s="70">
        <f t="shared" si="2"/>
        <v>0</v>
      </c>
      <c r="Q18" s="70">
        <f t="shared" si="3"/>
        <v>0</v>
      </c>
      <c r="R18" s="71">
        <f t="shared" si="4"/>
        <v>0.66666666666666663</v>
      </c>
    </row>
    <row r="19" spans="1:18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70"/>
      <c r="O19" s="70"/>
      <c r="P19" s="70"/>
      <c r="Q19" s="70"/>
      <c r="R19" s="71"/>
    </row>
    <row r="20" spans="1:18" ht="15.75" thickBot="1">
      <c r="A20" s="9">
        <v>10</v>
      </c>
      <c r="B20" s="63" t="s">
        <v>372</v>
      </c>
      <c r="C20" s="8" t="s">
        <v>360</v>
      </c>
      <c r="D20" s="8" t="s">
        <v>360</v>
      </c>
      <c r="E20" s="8" t="s">
        <v>360</v>
      </c>
      <c r="F20" s="8" t="s">
        <v>360</v>
      </c>
      <c r="G20" s="8" t="s">
        <v>360</v>
      </c>
      <c r="H20" s="8" t="s">
        <v>360</v>
      </c>
      <c r="I20" s="8" t="s">
        <v>360</v>
      </c>
      <c r="J20" s="8" t="s">
        <v>360</v>
      </c>
      <c r="K20" s="8" t="s">
        <v>360</v>
      </c>
      <c r="L20" s="8" t="s">
        <v>360</v>
      </c>
      <c r="M20" s="8" t="s">
        <v>360</v>
      </c>
      <c r="N20" s="70">
        <f t="shared" si="0"/>
        <v>0</v>
      </c>
      <c r="O20" s="70">
        <f t="shared" si="1"/>
        <v>0</v>
      </c>
      <c r="P20" s="70">
        <f t="shared" si="2"/>
        <v>0.83333333333333337</v>
      </c>
      <c r="Q20" s="70">
        <f t="shared" si="3"/>
        <v>0</v>
      </c>
      <c r="R20" s="71">
        <f t="shared" si="4"/>
        <v>0.83333333333333337</v>
      </c>
    </row>
    <row r="21" spans="1:18" ht="15.75" thickBot="1">
      <c r="A21" s="7">
        <v>11</v>
      </c>
      <c r="B21" s="63" t="s">
        <v>373</v>
      </c>
      <c r="C21" s="8" t="s">
        <v>360</v>
      </c>
      <c r="D21" s="8" t="s">
        <v>360</v>
      </c>
      <c r="E21" s="8" t="s">
        <v>360</v>
      </c>
      <c r="F21" s="8" t="s">
        <v>361</v>
      </c>
      <c r="G21" s="8" t="s">
        <v>361</v>
      </c>
      <c r="H21" s="8" t="s">
        <v>361</v>
      </c>
      <c r="I21" s="8" t="s">
        <v>361</v>
      </c>
      <c r="J21" s="8" t="s">
        <v>360</v>
      </c>
      <c r="K21" s="8" t="s">
        <v>361</v>
      </c>
      <c r="L21" s="8" t="s">
        <v>361</v>
      </c>
      <c r="M21" s="8" t="s">
        <v>361</v>
      </c>
      <c r="N21" s="70">
        <f t="shared" si="0"/>
        <v>0</v>
      </c>
      <c r="O21" s="70">
        <f t="shared" si="1"/>
        <v>0.58333333333333337</v>
      </c>
      <c r="P21" s="70">
        <f t="shared" si="2"/>
        <v>0.25</v>
      </c>
      <c r="Q21" s="70">
        <f t="shared" si="3"/>
        <v>0</v>
      </c>
      <c r="R21" s="71">
        <f t="shared" si="4"/>
        <v>0.83333333333333337</v>
      </c>
    </row>
    <row r="22" spans="1:18" ht="15.75" thickBot="1">
      <c r="A22" s="9">
        <v>12</v>
      </c>
      <c r="B22" s="63" t="s">
        <v>374</v>
      </c>
      <c r="C22" s="8" t="s">
        <v>360</v>
      </c>
      <c r="D22" s="8" t="s">
        <v>360</v>
      </c>
      <c r="E22" s="8" t="s">
        <v>360</v>
      </c>
      <c r="F22" s="8" t="s">
        <v>360</v>
      </c>
      <c r="G22" s="8" t="s">
        <v>360</v>
      </c>
      <c r="H22" s="8" t="s">
        <v>360</v>
      </c>
      <c r="I22" s="8" t="s">
        <v>360</v>
      </c>
      <c r="J22" s="8" t="s">
        <v>360</v>
      </c>
      <c r="K22" s="8" t="s">
        <v>360</v>
      </c>
      <c r="L22" s="8" t="s">
        <v>360</v>
      </c>
      <c r="M22" s="8" t="s">
        <v>360</v>
      </c>
      <c r="N22" s="70">
        <f t="shared" si="0"/>
        <v>0</v>
      </c>
      <c r="O22" s="70">
        <f t="shared" si="1"/>
        <v>0</v>
      </c>
      <c r="P22" s="70">
        <f t="shared" si="2"/>
        <v>0.83333333333333337</v>
      </c>
      <c r="Q22" s="70">
        <f t="shared" si="3"/>
        <v>0</v>
      </c>
      <c r="R22" s="71">
        <f t="shared" si="4"/>
        <v>0.83333333333333337</v>
      </c>
    </row>
    <row r="23" spans="1:18" ht="15.75" thickBot="1">
      <c r="A23" s="7">
        <v>13</v>
      </c>
      <c r="B23" s="63" t="s">
        <v>375</v>
      </c>
      <c r="C23" s="8" t="s">
        <v>361</v>
      </c>
      <c r="D23" s="8" t="s">
        <v>361</v>
      </c>
      <c r="E23" s="8" t="s">
        <v>361</v>
      </c>
      <c r="F23" s="8" t="s">
        <v>361</v>
      </c>
      <c r="G23" s="8" t="s">
        <v>361</v>
      </c>
      <c r="H23" s="8" t="s">
        <v>361</v>
      </c>
      <c r="I23" s="8" t="s">
        <v>361</v>
      </c>
      <c r="J23" s="8" t="s">
        <v>361</v>
      </c>
      <c r="K23" s="8" t="s">
        <v>361</v>
      </c>
      <c r="L23" s="8" t="s">
        <v>361</v>
      </c>
      <c r="M23" s="8" t="s">
        <v>361</v>
      </c>
      <c r="N23" s="70">
        <f t="shared" si="0"/>
        <v>0</v>
      </c>
      <c r="O23" s="70">
        <f t="shared" si="1"/>
        <v>0.91666666666666663</v>
      </c>
      <c r="P23" s="70">
        <f t="shared" si="2"/>
        <v>0</v>
      </c>
      <c r="Q23" s="70">
        <f t="shared" si="3"/>
        <v>0</v>
      </c>
      <c r="R23" s="71">
        <f t="shared" si="4"/>
        <v>0.91666666666666663</v>
      </c>
    </row>
    <row r="24" spans="1:18" ht="15.75" thickBot="1">
      <c r="A24" s="9">
        <v>14</v>
      </c>
      <c r="B24" s="63" t="s">
        <v>376</v>
      </c>
      <c r="C24" s="8" t="s">
        <v>361</v>
      </c>
      <c r="D24" s="8" t="s">
        <v>361</v>
      </c>
      <c r="E24" s="8" t="s">
        <v>361</v>
      </c>
      <c r="F24" s="8" t="s">
        <v>361</v>
      </c>
      <c r="G24" s="8" t="s">
        <v>361</v>
      </c>
      <c r="H24" s="8" t="s">
        <v>361</v>
      </c>
      <c r="I24" s="8" t="s">
        <v>361</v>
      </c>
      <c r="J24" s="8" t="s">
        <v>361</v>
      </c>
      <c r="K24" s="8" t="s">
        <v>361</v>
      </c>
      <c r="L24" s="8" t="s">
        <v>361</v>
      </c>
      <c r="M24" s="8" t="s">
        <v>361</v>
      </c>
      <c r="N24" s="70">
        <f t="shared" si="0"/>
        <v>0</v>
      </c>
      <c r="O24" s="70">
        <f t="shared" si="1"/>
        <v>0.91666666666666663</v>
      </c>
      <c r="P24" s="70">
        <f t="shared" si="2"/>
        <v>0</v>
      </c>
      <c r="Q24" s="70">
        <f t="shared" si="3"/>
        <v>0</v>
      </c>
      <c r="R24" s="71">
        <f t="shared" si="4"/>
        <v>0.91666666666666663</v>
      </c>
    </row>
    <row r="25" spans="1:18" ht="15.75" thickBot="1">
      <c r="A25" s="7">
        <v>15</v>
      </c>
      <c r="B25" s="63" t="s">
        <v>377</v>
      </c>
      <c r="C25" s="8" t="s">
        <v>361</v>
      </c>
      <c r="D25" s="8" t="s">
        <v>361</v>
      </c>
      <c r="E25" s="8" t="s">
        <v>361</v>
      </c>
      <c r="F25" s="8" t="s">
        <v>361</v>
      </c>
      <c r="G25" s="8" t="s">
        <v>361</v>
      </c>
      <c r="H25" s="8" t="s">
        <v>361</v>
      </c>
      <c r="I25" s="8" t="s">
        <v>361</v>
      </c>
      <c r="J25" s="8" t="s">
        <v>361</v>
      </c>
      <c r="K25" s="8" t="s">
        <v>361</v>
      </c>
      <c r="L25" s="8" t="s">
        <v>361</v>
      </c>
      <c r="M25" s="8" t="s">
        <v>361</v>
      </c>
      <c r="N25" s="70">
        <f t="shared" si="0"/>
        <v>0</v>
      </c>
      <c r="O25" s="70">
        <f t="shared" si="1"/>
        <v>0.91666666666666663</v>
      </c>
      <c r="P25" s="70">
        <f t="shared" si="2"/>
        <v>0</v>
      </c>
      <c r="Q25" s="70">
        <f t="shared" si="3"/>
        <v>0</v>
      </c>
      <c r="R25" s="71">
        <f t="shared" si="4"/>
        <v>0.91666666666666663</v>
      </c>
    </row>
    <row r="26" spans="1:18" ht="15.75" thickBot="1">
      <c r="A26" s="9">
        <v>16</v>
      </c>
      <c r="B26" s="63" t="s">
        <v>378</v>
      </c>
      <c r="C26" s="8" t="s">
        <v>361</v>
      </c>
      <c r="D26" s="8" t="s">
        <v>361</v>
      </c>
      <c r="E26" s="8" t="s">
        <v>361</v>
      </c>
      <c r="F26" s="8" t="s">
        <v>361</v>
      </c>
      <c r="G26" s="8" t="s">
        <v>361</v>
      </c>
      <c r="H26" s="8" t="s">
        <v>361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361</v>
      </c>
      <c r="N26" s="70">
        <f t="shared" si="0"/>
        <v>0</v>
      </c>
      <c r="O26" s="70">
        <f t="shared" si="1"/>
        <v>0.91666666666666663</v>
      </c>
      <c r="P26" s="70">
        <f t="shared" si="2"/>
        <v>0</v>
      </c>
      <c r="Q26" s="70">
        <f t="shared" si="3"/>
        <v>0</v>
      </c>
      <c r="R26" s="71">
        <f t="shared" si="4"/>
        <v>0.91666666666666663</v>
      </c>
    </row>
    <row r="27" spans="1:18" ht="15.75" thickBot="1">
      <c r="A27" s="7">
        <v>17</v>
      </c>
      <c r="B27" s="63" t="s">
        <v>379</v>
      </c>
      <c r="C27" s="8" t="s">
        <v>360</v>
      </c>
      <c r="D27" s="8" t="s">
        <v>360</v>
      </c>
      <c r="E27" s="8" t="s">
        <v>360</v>
      </c>
      <c r="F27" s="8" t="s">
        <v>360</v>
      </c>
      <c r="G27" s="8" t="s">
        <v>360</v>
      </c>
      <c r="H27" s="8" t="s">
        <v>360</v>
      </c>
      <c r="I27" s="8" t="s">
        <v>360</v>
      </c>
      <c r="J27" s="8" t="s">
        <v>360</v>
      </c>
      <c r="K27" s="8" t="s">
        <v>360</v>
      </c>
      <c r="L27" s="8" t="s">
        <v>360</v>
      </c>
      <c r="M27" s="8" t="s">
        <v>360</v>
      </c>
      <c r="N27" s="70">
        <f t="shared" si="0"/>
        <v>0</v>
      </c>
      <c r="O27" s="70">
        <f t="shared" si="1"/>
        <v>0</v>
      </c>
      <c r="P27" s="70">
        <f t="shared" si="2"/>
        <v>0.83333333333333337</v>
      </c>
      <c r="Q27" s="70">
        <f t="shared" si="3"/>
        <v>0</v>
      </c>
      <c r="R27" s="71">
        <f t="shared" si="4"/>
        <v>0.83333333333333337</v>
      </c>
    </row>
    <row r="28" spans="1:18" ht="15.75" thickBot="1">
      <c r="A28" s="9">
        <v>18</v>
      </c>
      <c r="B28" s="63" t="s">
        <v>380</v>
      </c>
      <c r="C28" s="8" t="s">
        <v>360</v>
      </c>
      <c r="D28" s="8" t="s">
        <v>360</v>
      </c>
      <c r="E28" s="8" t="s">
        <v>360</v>
      </c>
      <c r="F28" s="8" t="s">
        <v>360</v>
      </c>
      <c r="G28" s="8" t="s">
        <v>360</v>
      </c>
      <c r="H28" s="8" t="s">
        <v>360</v>
      </c>
      <c r="I28" s="8" t="s">
        <v>360</v>
      </c>
      <c r="J28" s="8" t="s">
        <v>360</v>
      </c>
      <c r="K28" s="8" t="s">
        <v>360</v>
      </c>
      <c r="L28" s="8" t="s">
        <v>360</v>
      </c>
      <c r="M28" s="8" t="s">
        <v>360</v>
      </c>
      <c r="N28" s="70">
        <f t="shared" si="0"/>
        <v>0</v>
      </c>
      <c r="O28" s="70">
        <f t="shared" si="1"/>
        <v>0</v>
      </c>
      <c r="P28" s="70">
        <f t="shared" si="2"/>
        <v>0.83333333333333337</v>
      </c>
      <c r="Q28" s="70">
        <f t="shared" si="3"/>
        <v>0</v>
      </c>
      <c r="R28" s="71">
        <f t="shared" si="4"/>
        <v>0.83333333333333337</v>
      </c>
    </row>
    <row r="29" spans="1:18" ht="15.75" thickBot="1">
      <c r="A29" s="7">
        <v>19</v>
      </c>
      <c r="B29" s="63" t="s">
        <v>381</v>
      </c>
      <c r="C29" s="8" t="s">
        <v>361</v>
      </c>
      <c r="D29" s="8" t="s">
        <v>361</v>
      </c>
      <c r="E29" s="8" t="s">
        <v>361</v>
      </c>
      <c r="F29" s="8" t="s">
        <v>361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8" t="s">
        <v>361</v>
      </c>
      <c r="N29" s="70">
        <f t="shared" si="0"/>
        <v>0</v>
      </c>
      <c r="O29" s="70">
        <f t="shared" si="1"/>
        <v>0.91666666666666663</v>
      </c>
      <c r="P29" s="70">
        <f t="shared" si="2"/>
        <v>0</v>
      </c>
      <c r="Q29" s="70">
        <f t="shared" si="3"/>
        <v>0</v>
      </c>
      <c r="R29" s="71">
        <f t="shared" si="4"/>
        <v>0.91666666666666663</v>
      </c>
    </row>
    <row r="30" spans="1:18" ht="15.75" thickBot="1">
      <c r="A30" s="9">
        <v>20</v>
      </c>
      <c r="B30" s="63" t="s">
        <v>382</v>
      </c>
      <c r="C30" s="8" t="s">
        <v>362</v>
      </c>
      <c r="D30" s="8" t="s">
        <v>362</v>
      </c>
      <c r="E30" s="8" t="s">
        <v>362</v>
      </c>
      <c r="F30" s="8" t="s">
        <v>362</v>
      </c>
      <c r="G30" s="8" t="s">
        <v>362</v>
      </c>
      <c r="H30" s="8" t="s">
        <v>362</v>
      </c>
      <c r="I30" s="8" t="s">
        <v>362</v>
      </c>
      <c r="J30" s="8" t="s">
        <v>362</v>
      </c>
      <c r="K30" s="8" t="s">
        <v>362</v>
      </c>
      <c r="L30" s="8" t="s">
        <v>362</v>
      </c>
      <c r="M30" s="8" t="s">
        <v>362</v>
      </c>
      <c r="N30" s="70">
        <f t="shared" si="0"/>
        <v>0.91666666666666663</v>
      </c>
      <c r="O30" s="70">
        <f t="shared" si="1"/>
        <v>0</v>
      </c>
      <c r="P30" s="70">
        <f t="shared" si="2"/>
        <v>0</v>
      </c>
      <c r="Q30" s="70">
        <f t="shared" si="3"/>
        <v>0</v>
      </c>
      <c r="R30" s="71">
        <f t="shared" si="4"/>
        <v>0</v>
      </c>
    </row>
    <row r="31" spans="1:18" ht="15.75" thickBot="1">
      <c r="A31" s="7">
        <v>21</v>
      </c>
      <c r="B31" s="63" t="s">
        <v>383</v>
      </c>
      <c r="C31" s="8" t="s">
        <v>360</v>
      </c>
      <c r="D31" s="8" t="s">
        <v>360</v>
      </c>
      <c r="E31" s="8" t="s">
        <v>360</v>
      </c>
      <c r="F31" s="8" t="s">
        <v>360</v>
      </c>
      <c r="G31" s="8" t="s">
        <v>360</v>
      </c>
      <c r="H31" s="8" t="s">
        <v>360</v>
      </c>
      <c r="I31" s="8" t="s">
        <v>360</v>
      </c>
      <c r="J31" s="8" t="s">
        <v>360</v>
      </c>
      <c r="K31" s="8" t="s">
        <v>360</v>
      </c>
      <c r="L31" s="8" t="s">
        <v>360</v>
      </c>
      <c r="M31" s="8" t="s">
        <v>360</v>
      </c>
      <c r="N31" s="70">
        <f t="shared" si="0"/>
        <v>0</v>
      </c>
      <c r="O31" s="70">
        <f t="shared" si="1"/>
        <v>0</v>
      </c>
      <c r="P31" s="70">
        <f t="shared" si="2"/>
        <v>0.83333333333333337</v>
      </c>
      <c r="Q31" s="70">
        <f t="shared" si="3"/>
        <v>0</v>
      </c>
      <c r="R31" s="71">
        <f t="shared" si="4"/>
        <v>0.83333333333333337</v>
      </c>
    </row>
    <row r="32" spans="1:18" ht="15.75" thickBot="1">
      <c r="A32" s="9">
        <v>22</v>
      </c>
      <c r="B32" s="63" t="s">
        <v>384</v>
      </c>
      <c r="C32" s="8" t="s">
        <v>362</v>
      </c>
      <c r="D32" s="8" t="s">
        <v>362</v>
      </c>
      <c r="E32" s="8" t="s">
        <v>362</v>
      </c>
      <c r="F32" s="8" t="s">
        <v>362</v>
      </c>
      <c r="G32" s="8" t="s">
        <v>362</v>
      </c>
      <c r="H32" s="8" t="s">
        <v>362</v>
      </c>
      <c r="I32" s="8" t="s">
        <v>362</v>
      </c>
      <c r="J32" s="8" t="s">
        <v>362</v>
      </c>
      <c r="K32" s="8" t="s">
        <v>362</v>
      </c>
      <c r="L32" s="8" t="s">
        <v>362</v>
      </c>
      <c r="M32" s="8" t="s">
        <v>362</v>
      </c>
      <c r="N32" s="70">
        <f t="shared" si="0"/>
        <v>0.91666666666666663</v>
      </c>
      <c r="O32" s="70">
        <f t="shared" si="1"/>
        <v>0</v>
      </c>
      <c r="P32" s="70">
        <f t="shared" si="2"/>
        <v>0</v>
      </c>
      <c r="Q32" s="70">
        <f t="shared" si="3"/>
        <v>0</v>
      </c>
      <c r="R32" s="71">
        <f t="shared" si="4"/>
        <v>0</v>
      </c>
    </row>
    <row r="33" spans="1:18" ht="15.75" thickBot="1">
      <c r="A33" s="7">
        <v>23</v>
      </c>
      <c r="B33" s="63" t="s">
        <v>385</v>
      </c>
      <c r="C33" s="8" t="s">
        <v>360</v>
      </c>
      <c r="D33" s="8" t="s">
        <v>360</v>
      </c>
      <c r="E33" s="8" t="s">
        <v>360</v>
      </c>
      <c r="F33" s="8" t="s">
        <v>361</v>
      </c>
      <c r="G33" s="8" t="s">
        <v>361</v>
      </c>
      <c r="H33" s="8" t="s">
        <v>361</v>
      </c>
      <c r="I33" s="8" t="s">
        <v>361</v>
      </c>
      <c r="J33" s="8" t="s">
        <v>360</v>
      </c>
      <c r="K33" s="8" t="s">
        <v>361</v>
      </c>
      <c r="L33" s="8" t="s">
        <v>361</v>
      </c>
      <c r="M33" s="8" t="s">
        <v>361</v>
      </c>
      <c r="N33" s="70">
        <f t="shared" si="0"/>
        <v>0</v>
      </c>
      <c r="O33" s="70">
        <f t="shared" si="1"/>
        <v>0.58333333333333337</v>
      </c>
      <c r="P33" s="70">
        <f t="shared" si="2"/>
        <v>0.25</v>
      </c>
      <c r="Q33" s="70">
        <f t="shared" si="3"/>
        <v>0</v>
      </c>
      <c r="R33" s="71">
        <f t="shared" si="4"/>
        <v>0.83333333333333337</v>
      </c>
    </row>
    <row r="34" spans="1:18" ht="15.75" thickBot="1">
      <c r="A34" s="9">
        <v>24</v>
      </c>
      <c r="B34" s="63" t="s">
        <v>386</v>
      </c>
      <c r="C34" s="8" t="s">
        <v>360</v>
      </c>
      <c r="D34" s="8" t="s">
        <v>360</v>
      </c>
      <c r="E34" s="8" t="s">
        <v>360</v>
      </c>
      <c r="F34" s="8" t="s">
        <v>361</v>
      </c>
      <c r="G34" s="8" t="s">
        <v>361</v>
      </c>
      <c r="H34" s="8" t="s">
        <v>361</v>
      </c>
      <c r="I34" s="8" t="s">
        <v>361</v>
      </c>
      <c r="J34" s="8" t="s">
        <v>360</v>
      </c>
      <c r="K34" s="8" t="s">
        <v>361</v>
      </c>
      <c r="L34" s="8" t="s">
        <v>361</v>
      </c>
      <c r="M34" s="8" t="s">
        <v>361</v>
      </c>
      <c r="N34" s="70">
        <f t="shared" si="0"/>
        <v>0</v>
      </c>
      <c r="O34" s="70">
        <f t="shared" si="1"/>
        <v>0.58333333333333337</v>
      </c>
      <c r="P34" s="70">
        <f t="shared" si="2"/>
        <v>0.25</v>
      </c>
      <c r="Q34" s="70">
        <f t="shared" si="3"/>
        <v>0</v>
      </c>
      <c r="R34" s="71">
        <f t="shared" si="4"/>
        <v>0.83333333333333337</v>
      </c>
    </row>
    <row r="35" spans="1:18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4"/>
      <c r="O35" s="14"/>
      <c r="P35" s="14"/>
      <c r="Q35" s="14"/>
      <c r="R35" s="15"/>
    </row>
    <row r="36" spans="1:18" ht="15.75" thickBot="1">
      <c r="A36" s="9">
        <v>26</v>
      </c>
      <c r="B36" s="6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4"/>
      <c r="O36" s="14"/>
      <c r="P36" s="14"/>
      <c r="Q36" s="14"/>
      <c r="R36" s="15"/>
    </row>
    <row r="37" spans="1:18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4"/>
      <c r="O37" s="14"/>
      <c r="P37" s="14"/>
      <c r="Q37" s="14"/>
      <c r="R37" s="15"/>
    </row>
    <row r="38" spans="1:18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4"/>
      <c r="O38" s="14"/>
      <c r="P38" s="14"/>
      <c r="Q38" s="14"/>
      <c r="R38" s="15"/>
    </row>
    <row r="39" spans="1:18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4"/>
      <c r="O39" s="14"/>
      <c r="P39" s="14"/>
      <c r="Q39" s="14"/>
      <c r="R39" s="15"/>
    </row>
    <row r="40" spans="1:18">
      <c r="A40" s="9">
        <v>30</v>
      </c>
      <c r="B40" s="23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14"/>
      <c r="O40" s="14"/>
      <c r="P40" s="14"/>
      <c r="Q40" s="14"/>
      <c r="R40" s="15"/>
    </row>
    <row r="41" spans="1:18">
      <c r="A41" s="7">
        <v>31</v>
      </c>
      <c r="B41" s="23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14"/>
      <c r="O41" s="14"/>
      <c r="P41" s="14"/>
      <c r="Q41" s="14"/>
      <c r="R41" s="15"/>
    </row>
    <row r="42" spans="1:18">
      <c r="A42" s="9">
        <v>32</v>
      </c>
      <c r="B42" s="23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14"/>
      <c r="O42" s="14"/>
      <c r="P42" s="14"/>
      <c r="Q42" s="14"/>
      <c r="R42" s="15"/>
    </row>
    <row r="43" spans="1:18">
      <c r="A43" s="7">
        <v>33</v>
      </c>
      <c r="B43" s="23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14"/>
      <c r="O43" s="14"/>
      <c r="P43" s="14"/>
      <c r="Q43" s="14"/>
      <c r="R43" s="15"/>
    </row>
    <row r="44" spans="1:18">
      <c r="A44" s="9">
        <v>34</v>
      </c>
      <c r="B44" s="23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14"/>
      <c r="O44" s="14"/>
      <c r="P44" s="14"/>
      <c r="Q44" s="14"/>
      <c r="R44" s="15"/>
    </row>
    <row r="45" spans="1:18">
      <c r="A45" s="7">
        <v>35</v>
      </c>
      <c r="B45" s="23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14"/>
      <c r="O45" s="14"/>
      <c r="P45" s="14"/>
      <c r="Q45" s="14"/>
      <c r="R45" s="15"/>
    </row>
    <row r="46" spans="1:18">
      <c r="A46" s="76" t="s">
        <v>48</v>
      </c>
      <c r="B46" s="76"/>
      <c r="C46" s="72">
        <f>COUNTIF(C11:C45,"н")/COUNTA(C11:C45)</f>
        <v>9.0909090909090912E-2</v>
      </c>
      <c r="D46" s="72">
        <f t="shared" ref="D46:M46" si="5">COUNTIF(D11:D45,"н")/COUNTA(D11:D45)</f>
        <v>9.0909090909090912E-2</v>
      </c>
      <c r="E46" s="72">
        <f t="shared" si="5"/>
        <v>9.0909090909090912E-2</v>
      </c>
      <c r="F46" s="72">
        <f t="shared" si="5"/>
        <v>0.13636363636363635</v>
      </c>
      <c r="G46" s="72">
        <f t="shared" si="5"/>
        <v>0.13636363636363635</v>
      </c>
      <c r="H46" s="72">
        <f t="shared" si="5"/>
        <v>0.13636363636363635</v>
      </c>
      <c r="I46" s="72">
        <f t="shared" si="5"/>
        <v>9.0909090909090912E-2</v>
      </c>
      <c r="J46" s="72">
        <f t="shared" si="5"/>
        <v>9.0909090909090912E-2</v>
      </c>
      <c r="K46" s="72">
        <f t="shared" si="5"/>
        <v>9.0909090909090912E-2</v>
      </c>
      <c r="L46" s="72">
        <f t="shared" si="5"/>
        <v>9.0909090909090912E-2</v>
      </c>
      <c r="M46" s="72">
        <f t="shared" si="5"/>
        <v>9.0909090909090912E-2</v>
      </c>
      <c r="N46" s="82" t="s">
        <v>40</v>
      </c>
      <c r="O46" s="83"/>
      <c r="P46" s="83"/>
      <c r="Q46" s="83"/>
      <c r="R46" s="84"/>
    </row>
    <row r="47" spans="1:18">
      <c r="A47" s="76" t="s">
        <v>49</v>
      </c>
      <c r="B47" s="76"/>
      <c r="C47" s="72">
        <f>COUNTIF(C11:C45,"с")/COUNTA(C11:C45)</f>
        <v>0.36363636363636365</v>
      </c>
      <c r="D47" s="72">
        <f t="shared" ref="D47:M47" si="6">COUNTIF(D11:D45,"с")/COUNTA(D11:D45)</f>
        <v>0.36363636363636365</v>
      </c>
      <c r="E47" s="72">
        <f t="shared" si="6"/>
        <v>0.36363636363636365</v>
      </c>
      <c r="F47" s="72">
        <f t="shared" si="6"/>
        <v>0.59090909090909094</v>
      </c>
      <c r="G47" s="72">
        <f t="shared" si="6"/>
        <v>0.59090909090909094</v>
      </c>
      <c r="H47" s="72">
        <f t="shared" si="6"/>
        <v>0.59090909090909094</v>
      </c>
      <c r="I47" s="72">
        <f t="shared" si="6"/>
        <v>0.63636363636363635</v>
      </c>
      <c r="J47" s="72">
        <f t="shared" si="6"/>
        <v>0.36363636363636365</v>
      </c>
      <c r="K47" s="72">
        <f t="shared" si="6"/>
        <v>0.63636363636363635</v>
      </c>
      <c r="L47" s="72">
        <f t="shared" si="6"/>
        <v>0.63636363636363635</v>
      </c>
      <c r="M47" s="72">
        <f t="shared" si="6"/>
        <v>0.63636363636363635</v>
      </c>
      <c r="N47" s="85" t="s">
        <v>41</v>
      </c>
      <c r="O47" s="86"/>
      <c r="P47" s="86"/>
      <c r="Q47" s="86"/>
      <c r="R47" s="79"/>
    </row>
    <row r="48" spans="1:18">
      <c r="A48" s="76" t="s">
        <v>50</v>
      </c>
      <c r="B48" s="76"/>
      <c r="C48" s="72">
        <f>COUNTIF(C12:C46,"д")/COUNTA(C12:C46)</f>
        <v>0.5</v>
      </c>
      <c r="D48" s="72">
        <f t="shared" ref="D48:M48" si="7">COUNTIF(D12:D46,"д")/COUNTA(D12:D46)</f>
        <v>0.5</v>
      </c>
      <c r="E48" s="72">
        <f t="shared" si="7"/>
        <v>0.5</v>
      </c>
      <c r="F48" s="72">
        <f t="shared" si="7"/>
        <v>0.27272727272727271</v>
      </c>
      <c r="G48" s="72">
        <f t="shared" si="7"/>
        <v>0.27272727272727271</v>
      </c>
      <c r="H48" s="72">
        <f t="shared" si="7"/>
        <v>0.27272727272727271</v>
      </c>
      <c r="I48" s="72">
        <f t="shared" si="7"/>
        <v>0.27272727272727271</v>
      </c>
      <c r="J48" s="72">
        <f t="shared" si="7"/>
        <v>0.5</v>
      </c>
      <c r="K48" s="72">
        <f t="shared" si="7"/>
        <v>0.27272727272727271</v>
      </c>
      <c r="L48" s="72">
        <f t="shared" si="7"/>
        <v>0.27272727272727271</v>
      </c>
      <c r="M48" s="72">
        <f t="shared" si="7"/>
        <v>0.27272727272727271</v>
      </c>
      <c r="N48" s="87" t="s">
        <v>42</v>
      </c>
      <c r="O48" s="88"/>
      <c r="P48" s="88"/>
      <c r="Q48" s="88"/>
      <c r="R48" s="89"/>
    </row>
    <row r="49" spans="1:18">
      <c r="A49" s="76" t="s">
        <v>51</v>
      </c>
      <c r="B49" s="76"/>
      <c r="C49" s="72">
        <f>COUNTIF(C13:C47,"в")/COUNTA(C13:C47)</f>
        <v>0</v>
      </c>
      <c r="D49" s="72">
        <f t="shared" ref="D49:M49" si="8">COUNTIF(D13:D47,"в")/COUNTA(D13:D47)</f>
        <v>0</v>
      </c>
      <c r="E49" s="72">
        <f t="shared" si="8"/>
        <v>0</v>
      </c>
      <c r="F49" s="72">
        <f t="shared" si="8"/>
        <v>0</v>
      </c>
      <c r="G49" s="72">
        <f t="shared" si="8"/>
        <v>0</v>
      </c>
      <c r="H49" s="72">
        <f t="shared" si="8"/>
        <v>0</v>
      </c>
      <c r="I49" s="72">
        <f t="shared" si="8"/>
        <v>0</v>
      </c>
      <c r="J49" s="72">
        <f t="shared" si="8"/>
        <v>0</v>
      </c>
      <c r="K49" s="72">
        <f t="shared" si="8"/>
        <v>0</v>
      </c>
      <c r="L49" s="72">
        <f t="shared" si="8"/>
        <v>0</v>
      </c>
      <c r="M49" s="72">
        <f t="shared" si="8"/>
        <v>0</v>
      </c>
      <c r="N49" s="77" t="s">
        <v>43</v>
      </c>
      <c r="O49" s="78"/>
      <c r="P49" s="78"/>
      <c r="Q49" s="78"/>
      <c r="R49" s="79"/>
    </row>
    <row r="50" spans="1:18">
      <c r="A50" s="80" t="s">
        <v>52</v>
      </c>
      <c r="B50" s="80"/>
      <c r="C50" s="72">
        <f>SUM(C47:C49)</f>
        <v>0.86363636363636365</v>
      </c>
      <c r="D50" s="72">
        <f t="shared" ref="D50:M50" si="9">SUM(D47:D49)</f>
        <v>0.86363636363636365</v>
      </c>
      <c r="E50" s="72">
        <f t="shared" si="9"/>
        <v>0.86363636363636365</v>
      </c>
      <c r="F50" s="72">
        <f t="shared" si="9"/>
        <v>0.86363636363636365</v>
      </c>
      <c r="G50" s="72">
        <f t="shared" si="9"/>
        <v>0.86363636363636365</v>
      </c>
      <c r="H50" s="72">
        <f t="shared" si="9"/>
        <v>0.86363636363636365</v>
      </c>
      <c r="I50" s="72">
        <f t="shared" si="9"/>
        <v>0.90909090909090906</v>
      </c>
      <c r="J50" s="72">
        <f t="shared" si="9"/>
        <v>0.86363636363636365</v>
      </c>
      <c r="K50" s="72">
        <f t="shared" si="9"/>
        <v>0.90909090909090906</v>
      </c>
      <c r="L50" s="72">
        <f t="shared" si="9"/>
        <v>0.90909090909090906</v>
      </c>
      <c r="M50" s="72">
        <f t="shared" si="9"/>
        <v>0.90909090909090906</v>
      </c>
      <c r="N50" s="16" t="s">
        <v>44</v>
      </c>
      <c r="O50" s="16" t="s">
        <v>45</v>
      </c>
      <c r="P50" s="16" t="s">
        <v>46</v>
      </c>
      <c r="Q50" s="16" t="s">
        <v>47</v>
      </c>
      <c r="R50" s="17" t="s">
        <v>39</v>
      </c>
    </row>
    <row r="51" spans="1:18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73">
        <f>AVERAGE(N11:N45)</f>
        <v>9.4696969696969682E-2</v>
      </c>
      <c r="O51" s="73">
        <f t="shared" ref="O51:R51" si="10">AVERAGE(O11:O45)</f>
        <v>0.48106060606060608</v>
      </c>
      <c r="P51" s="73">
        <f t="shared" si="10"/>
        <v>0.29545454545454547</v>
      </c>
      <c r="Q51" s="73">
        <f t="shared" si="10"/>
        <v>0</v>
      </c>
      <c r="R51" s="73">
        <f t="shared" si="10"/>
        <v>0.77651515151515149</v>
      </c>
    </row>
    <row r="56" spans="1:18" ht="15.75">
      <c r="A56" s="1" t="s">
        <v>4</v>
      </c>
      <c r="C56" s="5" t="s">
        <v>74</v>
      </c>
    </row>
    <row r="57" spans="1:18">
      <c r="A57" s="90" t="s">
        <v>5</v>
      </c>
      <c r="B57" s="92" t="s">
        <v>6</v>
      </c>
      <c r="C57" s="115" t="s">
        <v>295</v>
      </c>
      <c r="D57" s="98"/>
      <c r="E57" s="98"/>
      <c r="F57" s="98"/>
      <c r="G57" s="98"/>
      <c r="H57" s="98"/>
      <c r="I57" s="98"/>
      <c r="J57" s="98"/>
      <c r="K57" s="115" t="s">
        <v>268</v>
      </c>
      <c r="L57" s="98"/>
      <c r="M57" s="98"/>
      <c r="N57" s="101" t="s">
        <v>33</v>
      </c>
      <c r="O57" s="101"/>
      <c r="P57" s="101"/>
      <c r="Q57" s="101"/>
      <c r="R57" s="101"/>
    </row>
    <row r="58" spans="1:18">
      <c r="A58" s="90"/>
      <c r="B58" s="93"/>
      <c r="C58" s="97" t="s">
        <v>296</v>
      </c>
      <c r="D58" s="97"/>
      <c r="E58" s="97"/>
      <c r="F58" s="97" t="s">
        <v>297</v>
      </c>
      <c r="G58" s="97" t="s">
        <v>298</v>
      </c>
      <c r="H58" s="97" t="s">
        <v>299</v>
      </c>
      <c r="I58" s="97" t="s">
        <v>300</v>
      </c>
      <c r="J58" s="97" t="s">
        <v>301</v>
      </c>
      <c r="K58" s="97" t="s">
        <v>302</v>
      </c>
      <c r="L58" s="97" t="s">
        <v>303</v>
      </c>
      <c r="M58" s="118" t="s">
        <v>288</v>
      </c>
      <c r="N58" s="89" t="s">
        <v>34</v>
      </c>
      <c r="O58" s="89"/>
      <c r="P58" s="89"/>
      <c r="Q58" s="89"/>
      <c r="R58" s="89"/>
    </row>
    <row r="59" spans="1:18">
      <c r="A59" s="90"/>
      <c r="B59" s="93"/>
      <c r="C59" s="97" t="s">
        <v>304</v>
      </c>
      <c r="D59" s="97" t="s">
        <v>305</v>
      </c>
      <c r="E59" s="97" t="s">
        <v>306</v>
      </c>
      <c r="F59" s="97"/>
      <c r="G59" s="97"/>
      <c r="H59" s="97"/>
      <c r="I59" s="97"/>
      <c r="J59" s="97"/>
      <c r="K59" s="97"/>
      <c r="L59" s="97"/>
      <c r="M59" s="118"/>
      <c r="N59" s="102" t="s">
        <v>35</v>
      </c>
      <c r="O59" s="102" t="s">
        <v>36</v>
      </c>
      <c r="P59" s="102" t="s">
        <v>37</v>
      </c>
      <c r="Q59" s="102" t="s">
        <v>38</v>
      </c>
      <c r="R59" s="103" t="s">
        <v>39</v>
      </c>
    </row>
    <row r="60" spans="1:18">
      <c r="A60" s="90"/>
      <c r="B60" s="93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118"/>
      <c r="N60" s="102"/>
      <c r="O60" s="102"/>
      <c r="P60" s="102"/>
      <c r="Q60" s="102"/>
      <c r="R60" s="103"/>
    </row>
    <row r="61" spans="1:18" ht="15.75" thickBot="1">
      <c r="A61" s="91"/>
      <c r="B61" s="93"/>
      <c r="C61" s="119"/>
      <c r="D61" s="119"/>
      <c r="E61" s="119"/>
      <c r="F61" s="119"/>
      <c r="G61" s="119"/>
      <c r="H61" s="119"/>
      <c r="I61" s="119"/>
      <c r="J61" s="119"/>
      <c r="K61" s="98"/>
      <c r="L61" s="98"/>
      <c r="M61" s="118"/>
      <c r="N61" s="102"/>
      <c r="O61" s="102"/>
      <c r="P61" s="102"/>
      <c r="Q61" s="102"/>
      <c r="R61" s="103"/>
    </row>
    <row r="62" spans="1:18" ht="15.75" thickBot="1">
      <c r="A62" s="7">
        <v>1</v>
      </c>
      <c r="B62" s="62" t="s">
        <v>363</v>
      </c>
      <c r="C62" s="8" t="s">
        <v>387</v>
      </c>
      <c r="D62" s="8" t="s">
        <v>387</v>
      </c>
      <c r="E62" s="8" t="s">
        <v>360</v>
      </c>
      <c r="F62" s="8" t="s">
        <v>360</v>
      </c>
      <c r="G62" s="8" t="s">
        <v>360</v>
      </c>
      <c r="H62" s="8" t="s">
        <v>387</v>
      </c>
      <c r="I62" s="8" t="s">
        <v>387</v>
      </c>
      <c r="J62" s="8" t="s">
        <v>387</v>
      </c>
      <c r="K62" s="8" t="s">
        <v>360</v>
      </c>
      <c r="L62" s="8" t="s">
        <v>360</v>
      </c>
      <c r="M62" s="8" t="s">
        <v>360</v>
      </c>
      <c r="N62" s="70">
        <f>COUNTIF(B62:M62,"н")/COUNTA(B62:M62)</f>
        <v>0</v>
      </c>
      <c r="O62" s="70">
        <f>COUNTIF(C62:N62,"с")/COUNTA(C62:N62)</f>
        <v>0</v>
      </c>
      <c r="P62" s="70">
        <f>COUNTIF(D62:O62,"д")/COUNTA(D62:O62)</f>
        <v>0.5</v>
      </c>
      <c r="Q62" s="70">
        <f>COUNTIF(E62:P62,"в")/COUNTA(E62:P62)</f>
        <v>0.25</v>
      </c>
      <c r="R62" s="71">
        <f>SUM(O62:Q62)</f>
        <v>0.75</v>
      </c>
    </row>
    <row r="63" spans="1:18" ht="15.75" thickBot="1">
      <c r="A63" s="9">
        <v>2</v>
      </c>
      <c r="B63" s="63" t="s">
        <v>364</v>
      </c>
      <c r="C63" s="8" t="s">
        <v>360</v>
      </c>
      <c r="D63" s="8" t="s">
        <v>360</v>
      </c>
      <c r="E63" s="8" t="s">
        <v>360</v>
      </c>
      <c r="F63" s="8" t="s">
        <v>360</v>
      </c>
      <c r="G63" s="8" t="s">
        <v>360</v>
      </c>
      <c r="H63" s="8" t="s">
        <v>360</v>
      </c>
      <c r="I63" s="8" t="s">
        <v>360</v>
      </c>
      <c r="J63" s="8" t="s">
        <v>387</v>
      </c>
      <c r="K63" s="8" t="s">
        <v>387</v>
      </c>
      <c r="L63" s="8" t="s">
        <v>360</v>
      </c>
      <c r="M63" s="8" t="s">
        <v>360</v>
      </c>
      <c r="N63" s="70"/>
      <c r="O63" s="70"/>
      <c r="P63" s="70"/>
      <c r="Q63" s="70"/>
      <c r="R63" s="71"/>
    </row>
    <row r="64" spans="1:18" ht="15.75" thickBot="1">
      <c r="A64" s="7">
        <v>3</v>
      </c>
      <c r="B64" s="63" t="s">
        <v>365</v>
      </c>
      <c r="C64" s="8" t="s">
        <v>360</v>
      </c>
      <c r="D64" s="8" t="s">
        <v>360</v>
      </c>
      <c r="E64" s="8" t="s">
        <v>360</v>
      </c>
      <c r="F64" s="8" t="s">
        <v>360</v>
      </c>
      <c r="G64" s="8" t="s">
        <v>360</v>
      </c>
      <c r="H64" s="8" t="s">
        <v>360</v>
      </c>
      <c r="I64" s="8" t="s">
        <v>360</v>
      </c>
      <c r="J64" s="8" t="s">
        <v>360</v>
      </c>
      <c r="K64" s="8" t="s">
        <v>360</v>
      </c>
      <c r="L64" s="8" t="s">
        <v>360</v>
      </c>
      <c r="M64" s="8" t="s">
        <v>360</v>
      </c>
      <c r="N64" s="70">
        <f t="shared" ref="N64:N70" si="11">COUNTIF(B64:M64,"н")/COUNTA(B64:M64)</f>
        <v>0</v>
      </c>
      <c r="O64" s="70">
        <f t="shared" ref="O64:O70" si="12">COUNTIF(C64:N64,"с")/COUNTA(C64:N64)</f>
        <v>0</v>
      </c>
      <c r="P64" s="70">
        <f t="shared" ref="P64:P70" si="13">COUNTIF(D64:O64,"д")/COUNTA(D64:O64)</f>
        <v>0.83333333333333337</v>
      </c>
      <c r="Q64" s="70">
        <f t="shared" ref="Q64:Q70" si="14">COUNTIF(E64:P64,"в")/COUNTA(E64:P64)</f>
        <v>0</v>
      </c>
      <c r="R64" s="71">
        <f t="shared" ref="R64:R70" si="15">SUM(O64:Q64)</f>
        <v>0.83333333333333337</v>
      </c>
    </row>
    <row r="65" spans="1:18" ht="15.75" thickBot="1">
      <c r="A65" s="9">
        <v>4</v>
      </c>
      <c r="B65" s="63" t="s">
        <v>366</v>
      </c>
      <c r="C65" s="8" t="s">
        <v>387</v>
      </c>
      <c r="D65" s="8" t="s">
        <v>387</v>
      </c>
      <c r="E65" s="8" t="s">
        <v>387</v>
      </c>
      <c r="F65" s="8" t="s">
        <v>387</v>
      </c>
      <c r="G65" s="8" t="s">
        <v>387</v>
      </c>
      <c r="H65" s="8" t="s">
        <v>387</v>
      </c>
      <c r="I65" s="8" t="s">
        <v>387</v>
      </c>
      <c r="J65" s="8" t="s">
        <v>387</v>
      </c>
      <c r="K65" s="8" t="s">
        <v>387</v>
      </c>
      <c r="L65" s="8" t="s">
        <v>387</v>
      </c>
      <c r="M65" s="8" t="s">
        <v>387</v>
      </c>
      <c r="N65" s="70">
        <f t="shared" si="11"/>
        <v>0</v>
      </c>
      <c r="O65" s="70">
        <f t="shared" si="12"/>
        <v>0</v>
      </c>
      <c r="P65" s="70">
        <f t="shared" si="13"/>
        <v>0</v>
      </c>
      <c r="Q65" s="70">
        <f t="shared" si="14"/>
        <v>0.75</v>
      </c>
      <c r="R65" s="71">
        <f t="shared" si="15"/>
        <v>0.75</v>
      </c>
    </row>
    <row r="66" spans="1:18" ht="15.75" thickBot="1">
      <c r="A66" s="7">
        <v>5</v>
      </c>
      <c r="B66" s="63" t="s">
        <v>367</v>
      </c>
      <c r="C66" s="8" t="s">
        <v>387</v>
      </c>
      <c r="D66" s="8" t="s">
        <v>387</v>
      </c>
      <c r="E66" s="8" t="s">
        <v>387</v>
      </c>
      <c r="F66" s="8" t="s">
        <v>360</v>
      </c>
      <c r="G66" s="8" t="s">
        <v>360</v>
      </c>
      <c r="H66" s="8" t="s">
        <v>387</v>
      </c>
      <c r="I66" s="8" t="s">
        <v>360</v>
      </c>
      <c r="J66" s="8" t="s">
        <v>387</v>
      </c>
      <c r="K66" s="8" t="s">
        <v>387</v>
      </c>
      <c r="L66" s="8" t="s">
        <v>360</v>
      </c>
      <c r="M66" s="8" t="s">
        <v>360</v>
      </c>
      <c r="N66" s="70">
        <f t="shared" si="11"/>
        <v>0</v>
      </c>
      <c r="O66" s="70">
        <f t="shared" si="12"/>
        <v>0</v>
      </c>
      <c r="P66" s="70">
        <f t="shared" si="13"/>
        <v>0.41666666666666669</v>
      </c>
      <c r="Q66" s="70">
        <f t="shared" si="14"/>
        <v>0.33333333333333331</v>
      </c>
      <c r="R66" s="71">
        <f t="shared" si="15"/>
        <v>0.75</v>
      </c>
    </row>
    <row r="67" spans="1:18" ht="15.75" thickBot="1">
      <c r="A67" s="9">
        <v>6</v>
      </c>
      <c r="B67" s="63" t="s">
        <v>368</v>
      </c>
      <c r="C67" s="8" t="s">
        <v>360</v>
      </c>
      <c r="D67" s="8" t="s">
        <v>360</v>
      </c>
      <c r="E67" s="8" t="s">
        <v>360</v>
      </c>
      <c r="F67" s="8" t="s">
        <v>360</v>
      </c>
      <c r="G67" s="8" t="s">
        <v>360</v>
      </c>
      <c r="H67" s="8" t="s">
        <v>360</v>
      </c>
      <c r="I67" s="8" t="s">
        <v>360</v>
      </c>
      <c r="J67" s="8" t="s">
        <v>387</v>
      </c>
      <c r="K67" s="8" t="s">
        <v>360</v>
      </c>
      <c r="L67" s="8" t="s">
        <v>360</v>
      </c>
      <c r="M67" s="8" t="s">
        <v>360</v>
      </c>
      <c r="N67" s="70">
        <f t="shared" si="11"/>
        <v>0</v>
      </c>
      <c r="O67" s="70">
        <f t="shared" si="12"/>
        <v>0</v>
      </c>
      <c r="P67" s="70">
        <f t="shared" si="13"/>
        <v>0.75</v>
      </c>
      <c r="Q67" s="70">
        <f t="shared" si="14"/>
        <v>8.3333333333333329E-2</v>
      </c>
      <c r="R67" s="71">
        <f t="shared" si="15"/>
        <v>0.83333333333333337</v>
      </c>
    </row>
    <row r="68" spans="1:18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360</v>
      </c>
      <c r="N68" s="70">
        <f t="shared" si="11"/>
        <v>0</v>
      </c>
      <c r="O68" s="70">
        <f t="shared" si="12"/>
        <v>0</v>
      </c>
      <c r="P68" s="70">
        <f t="shared" si="13"/>
        <v>0.83333333333333337</v>
      </c>
      <c r="Q68" s="70">
        <f t="shared" si="14"/>
        <v>0</v>
      </c>
      <c r="R68" s="71">
        <f t="shared" si="15"/>
        <v>0.83333333333333337</v>
      </c>
    </row>
    <row r="69" spans="1:18" ht="15.75" thickBot="1">
      <c r="A69" s="9">
        <v>8</v>
      </c>
      <c r="B69" s="63" t="s">
        <v>370</v>
      </c>
      <c r="C69" s="8" t="s">
        <v>361</v>
      </c>
      <c r="D69" s="8" t="s">
        <v>361</v>
      </c>
      <c r="E69" s="8" t="s">
        <v>361</v>
      </c>
      <c r="F69" s="8" t="s">
        <v>362</v>
      </c>
      <c r="G69" s="8" t="s">
        <v>362</v>
      </c>
      <c r="H69" s="8" t="s">
        <v>362</v>
      </c>
      <c r="I69" s="8" t="s">
        <v>361</v>
      </c>
      <c r="J69" s="8" t="s">
        <v>361</v>
      </c>
      <c r="K69" s="8" t="s">
        <v>361</v>
      </c>
      <c r="L69" s="8" t="s">
        <v>361</v>
      </c>
      <c r="M69" s="8" t="s">
        <v>361</v>
      </c>
      <c r="N69" s="70">
        <f t="shared" si="11"/>
        <v>0.25</v>
      </c>
      <c r="O69" s="70">
        <f t="shared" si="12"/>
        <v>0.66666666666666663</v>
      </c>
      <c r="P69" s="70">
        <f t="shared" si="13"/>
        <v>0</v>
      </c>
      <c r="Q69" s="70">
        <f t="shared" si="14"/>
        <v>0</v>
      </c>
      <c r="R69" s="71">
        <f t="shared" si="15"/>
        <v>0.66666666666666663</v>
      </c>
    </row>
    <row r="70" spans="1:18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70">
        <f t="shared" si="11"/>
        <v>0</v>
      </c>
      <c r="O70" s="70">
        <f t="shared" si="12"/>
        <v>0</v>
      </c>
      <c r="P70" s="70">
        <f t="shared" si="13"/>
        <v>0</v>
      </c>
      <c r="Q70" s="70">
        <f t="shared" si="14"/>
        <v>0</v>
      </c>
      <c r="R70" s="71">
        <f t="shared" si="15"/>
        <v>0</v>
      </c>
    </row>
    <row r="71" spans="1:18" ht="15.75" thickBot="1">
      <c r="A71" s="9">
        <v>10</v>
      </c>
      <c r="B71" s="63" t="s">
        <v>372</v>
      </c>
      <c r="C71" s="8" t="s">
        <v>387</v>
      </c>
      <c r="D71" s="8" t="s">
        <v>360</v>
      </c>
      <c r="E71" s="8" t="s">
        <v>360</v>
      </c>
      <c r="F71" s="8" t="s">
        <v>387</v>
      </c>
      <c r="G71" s="8" t="s">
        <v>387</v>
      </c>
      <c r="H71" s="8" t="s">
        <v>387</v>
      </c>
      <c r="I71" s="8" t="s">
        <v>387</v>
      </c>
      <c r="J71" s="8" t="s">
        <v>387</v>
      </c>
      <c r="K71" s="8" t="s">
        <v>360</v>
      </c>
      <c r="L71" s="8" t="s">
        <v>387</v>
      </c>
      <c r="M71" s="8" t="s">
        <v>387</v>
      </c>
      <c r="N71" s="70">
        <f t="shared" ref="N71:N89" si="16">COUNTIF(B71:M71,"н")/COUNTA(B71:M71)</f>
        <v>0</v>
      </c>
      <c r="O71" s="70">
        <f t="shared" ref="O71:O89" si="17">COUNTIF(C71:N71,"с")/COUNTA(C71:N71)</f>
        <v>0</v>
      </c>
      <c r="P71" s="70">
        <f t="shared" ref="P71:P89" si="18">COUNTIF(D71:O71,"д")/COUNTA(D71:O71)</f>
        <v>0.25</v>
      </c>
      <c r="Q71" s="70">
        <f t="shared" ref="Q71:Q89" si="19">COUNTIF(E71:P71,"в")/COUNTA(E71:P71)</f>
        <v>0.58333333333333337</v>
      </c>
      <c r="R71" s="71">
        <f t="shared" ref="R71:R89" si="20">SUM(O71:Q71)</f>
        <v>0.83333333333333337</v>
      </c>
    </row>
    <row r="72" spans="1:18" ht="15.75" thickBot="1">
      <c r="A72" s="7">
        <v>11</v>
      </c>
      <c r="B72" s="63" t="s">
        <v>373</v>
      </c>
      <c r="C72" s="8" t="s">
        <v>387</v>
      </c>
      <c r="D72" s="8" t="s">
        <v>387</v>
      </c>
      <c r="E72" s="8" t="s">
        <v>360</v>
      </c>
      <c r="F72" s="8" t="s">
        <v>360</v>
      </c>
      <c r="G72" s="8" t="s">
        <v>360</v>
      </c>
      <c r="H72" s="8" t="s">
        <v>360</v>
      </c>
      <c r="I72" s="8" t="s">
        <v>387</v>
      </c>
      <c r="J72" s="8" t="s">
        <v>387</v>
      </c>
      <c r="K72" s="8" t="s">
        <v>387</v>
      </c>
      <c r="L72" s="8" t="s">
        <v>360</v>
      </c>
      <c r="M72" s="8" t="s">
        <v>360</v>
      </c>
      <c r="N72" s="70">
        <f t="shared" si="16"/>
        <v>0</v>
      </c>
      <c r="O72" s="70">
        <f t="shared" si="17"/>
        <v>0</v>
      </c>
      <c r="P72" s="70">
        <f t="shared" si="18"/>
        <v>0.5</v>
      </c>
      <c r="Q72" s="70">
        <f t="shared" si="19"/>
        <v>0.25</v>
      </c>
      <c r="R72" s="71">
        <f t="shared" si="20"/>
        <v>0.75</v>
      </c>
    </row>
    <row r="73" spans="1:18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387</v>
      </c>
      <c r="F73" s="8" t="s">
        <v>387</v>
      </c>
      <c r="G73" s="8" t="s">
        <v>387</v>
      </c>
      <c r="H73" s="8" t="s">
        <v>387</v>
      </c>
      <c r="I73" s="8" t="s">
        <v>387</v>
      </c>
      <c r="J73" s="8" t="s">
        <v>387</v>
      </c>
      <c r="K73" s="8" t="s">
        <v>387</v>
      </c>
      <c r="L73" s="8" t="s">
        <v>387</v>
      </c>
      <c r="M73" s="8" t="s">
        <v>387</v>
      </c>
      <c r="N73" s="70">
        <f t="shared" si="16"/>
        <v>0</v>
      </c>
      <c r="O73" s="70">
        <f t="shared" si="17"/>
        <v>0</v>
      </c>
      <c r="P73" s="70">
        <f t="shared" si="18"/>
        <v>0</v>
      </c>
      <c r="Q73" s="70">
        <f t="shared" si="19"/>
        <v>0.75</v>
      </c>
      <c r="R73" s="71">
        <f t="shared" si="20"/>
        <v>0.75</v>
      </c>
    </row>
    <row r="74" spans="1:18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360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70">
        <f t="shared" si="16"/>
        <v>0</v>
      </c>
      <c r="O74" s="70">
        <f t="shared" si="17"/>
        <v>0</v>
      </c>
      <c r="P74" s="70">
        <f t="shared" si="18"/>
        <v>0.83333333333333337</v>
      </c>
      <c r="Q74" s="70">
        <f t="shared" si="19"/>
        <v>0</v>
      </c>
      <c r="R74" s="71">
        <f t="shared" si="20"/>
        <v>0.83333333333333337</v>
      </c>
    </row>
    <row r="75" spans="1:18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70">
        <f t="shared" si="16"/>
        <v>0</v>
      </c>
      <c r="O75" s="70">
        <f t="shared" si="17"/>
        <v>0</v>
      </c>
      <c r="P75" s="70">
        <f t="shared" si="18"/>
        <v>0.83333333333333337</v>
      </c>
      <c r="Q75" s="70">
        <f t="shared" si="19"/>
        <v>0</v>
      </c>
      <c r="R75" s="71">
        <f t="shared" si="20"/>
        <v>0.83333333333333337</v>
      </c>
    </row>
    <row r="76" spans="1:18" ht="15.75" thickBot="1">
      <c r="A76" s="7">
        <v>15</v>
      </c>
      <c r="B76" s="63" t="s">
        <v>377</v>
      </c>
      <c r="C76" s="8" t="s">
        <v>360</v>
      </c>
      <c r="D76" s="8" t="s">
        <v>360</v>
      </c>
      <c r="E76" s="8" t="s">
        <v>360</v>
      </c>
      <c r="F76" s="8" t="s">
        <v>360</v>
      </c>
      <c r="G76" s="8" t="s">
        <v>360</v>
      </c>
      <c r="H76" s="8" t="s">
        <v>360</v>
      </c>
      <c r="I76" s="8" t="s">
        <v>360</v>
      </c>
      <c r="J76" s="8" t="s">
        <v>360</v>
      </c>
      <c r="K76" s="8" t="s">
        <v>360</v>
      </c>
      <c r="L76" s="8" t="s">
        <v>360</v>
      </c>
      <c r="M76" s="8" t="s">
        <v>360</v>
      </c>
      <c r="N76" s="70">
        <f t="shared" si="16"/>
        <v>0</v>
      </c>
      <c r="O76" s="70">
        <f t="shared" si="17"/>
        <v>0</v>
      </c>
      <c r="P76" s="70">
        <f t="shared" si="18"/>
        <v>0.83333333333333337</v>
      </c>
      <c r="Q76" s="70">
        <f t="shared" si="19"/>
        <v>0</v>
      </c>
      <c r="R76" s="71">
        <f t="shared" si="20"/>
        <v>0.83333333333333337</v>
      </c>
    </row>
    <row r="77" spans="1:18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70">
        <f t="shared" si="16"/>
        <v>0</v>
      </c>
      <c r="O77" s="70">
        <f t="shared" si="17"/>
        <v>0</v>
      </c>
      <c r="P77" s="70">
        <f t="shared" si="18"/>
        <v>0.83333333333333337</v>
      </c>
      <c r="Q77" s="70">
        <f t="shared" si="19"/>
        <v>0</v>
      </c>
      <c r="R77" s="71">
        <f t="shared" si="20"/>
        <v>0.83333333333333337</v>
      </c>
    </row>
    <row r="78" spans="1:18" ht="15.75" thickBot="1">
      <c r="A78" s="7">
        <v>17</v>
      </c>
      <c r="B78" s="63" t="s">
        <v>379</v>
      </c>
      <c r="C78" s="8" t="s">
        <v>387</v>
      </c>
      <c r="D78" s="8" t="s">
        <v>387</v>
      </c>
      <c r="E78" s="8" t="s">
        <v>387</v>
      </c>
      <c r="F78" s="8" t="s">
        <v>387</v>
      </c>
      <c r="G78" s="8" t="s">
        <v>387</v>
      </c>
      <c r="H78" s="8" t="s">
        <v>387</v>
      </c>
      <c r="I78" s="8" t="s">
        <v>387</v>
      </c>
      <c r="J78" s="8" t="s">
        <v>387</v>
      </c>
      <c r="K78" s="8" t="s">
        <v>387</v>
      </c>
      <c r="L78" s="8" t="s">
        <v>387</v>
      </c>
      <c r="M78" s="8" t="s">
        <v>387</v>
      </c>
      <c r="N78" s="70">
        <f t="shared" si="16"/>
        <v>0</v>
      </c>
      <c r="O78" s="70">
        <f t="shared" si="17"/>
        <v>0</v>
      </c>
      <c r="P78" s="70">
        <f t="shared" si="18"/>
        <v>0</v>
      </c>
      <c r="Q78" s="70">
        <f t="shared" si="19"/>
        <v>0.75</v>
      </c>
      <c r="R78" s="71">
        <f t="shared" si="20"/>
        <v>0.75</v>
      </c>
    </row>
    <row r="79" spans="1:18" ht="15.75" thickBot="1">
      <c r="A79" s="9">
        <v>18</v>
      </c>
      <c r="B79" s="63" t="s">
        <v>380</v>
      </c>
      <c r="C79" s="8" t="s">
        <v>387</v>
      </c>
      <c r="D79" s="8" t="s">
        <v>387</v>
      </c>
      <c r="E79" s="8" t="s">
        <v>387</v>
      </c>
      <c r="F79" s="8" t="s">
        <v>387</v>
      </c>
      <c r="G79" s="8" t="s">
        <v>387</v>
      </c>
      <c r="H79" s="8" t="s">
        <v>387</v>
      </c>
      <c r="I79" s="8" t="s">
        <v>387</v>
      </c>
      <c r="J79" s="8" t="s">
        <v>387</v>
      </c>
      <c r="K79" s="8" t="s">
        <v>387</v>
      </c>
      <c r="L79" s="8" t="s">
        <v>387</v>
      </c>
      <c r="M79" s="8" t="s">
        <v>387</v>
      </c>
      <c r="N79" s="70">
        <f t="shared" si="16"/>
        <v>0</v>
      </c>
      <c r="O79" s="70">
        <f t="shared" si="17"/>
        <v>0</v>
      </c>
      <c r="P79" s="70">
        <f t="shared" si="18"/>
        <v>0</v>
      </c>
      <c r="Q79" s="70">
        <f t="shared" si="19"/>
        <v>0.75</v>
      </c>
      <c r="R79" s="71">
        <f t="shared" si="20"/>
        <v>0.75</v>
      </c>
    </row>
    <row r="80" spans="1:18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70">
        <f t="shared" si="16"/>
        <v>0</v>
      </c>
      <c r="O80" s="70">
        <f t="shared" si="17"/>
        <v>0</v>
      </c>
      <c r="P80" s="70">
        <f t="shared" si="18"/>
        <v>0</v>
      </c>
      <c r="Q80" s="70">
        <f t="shared" si="19"/>
        <v>0</v>
      </c>
      <c r="R80" s="71">
        <f t="shared" si="20"/>
        <v>0</v>
      </c>
    </row>
    <row r="81" spans="1:18" ht="15.75" thickBot="1">
      <c r="A81" s="9">
        <v>20</v>
      </c>
      <c r="B81" s="63" t="s">
        <v>382</v>
      </c>
      <c r="C81" s="8" t="s">
        <v>361</v>
      </c>
      <c r="D81" s="8" t="s">
        <v>361</v>
      </c>
      <c r="E81" s="8" t="s">
        <v>362</v>
      </c>
      <c r="F81" s="8" t="s">
        <v>361</v>
      </c>
      <c r="G81" s="8" t="s">
        <v>362</v>
      </c>
      <c r="H81" s="8" t="s">
        <v>361</v>
      </c>
      <c r="I81" s="8" t="s">
        <v>362</v>
      </c>
      <c r="J81" s="8" t="s">
        <v>361</v>
      </c>
      <c r="K81" s="8" t="s">
        <v>361</v>
      </c>
      <c r="L81" s="8" t="s">
        <v>361</v>
      </c>
      <c r="M81" s="8" t="s">
        <v>361</v>
      </c>
      <c r="N81" s="70">
        <f t="shared" si="16"/>
        <v>0.25</v>
      </c>
      <c r="O81" s="70">
        <f t="shared" si="17"/>
        <v>0.66666666666666663</v>
      </c>
      <c r="P81" s="70">
        <f t="shared" si="18"/>
        <v>0</v>
      </c>
      <c r="Q81" s="70">
        <f t="shared" si="19"/>
        <v>0</v>
      </c>
      <c r="R81" s="71">
        <f t="shared" si="20"/>
        <v>0.66666666666666663</v>
      </c>
    </row>
    <row r="82" spans="1:18" ht="15.75" thickBot="1">
      <c r="A82" s="7">
        <v>21</v>
      </c>
      <c r="B82" s="63" t="s">
        <v>383</v>
      </c>
      <c r="C82" s="8" t="s">
        <v>387</v>
      </c>
      <c r="D82" s="8" t="s">
        <v>360</v>
      </c>
      <c r="E82" s="8" t="s">
        <v>360</v>
      </c>
      <c r="F82" s="8" t="s">
        <v>387</v>
      </c>
      <c r="G82" s="8" t="s">
        <v>360</v>
      </c>
      <c r="H82" s="8" t="s">
        <v>360</v>
      </c>
      <c r="I82" s="8" t="s">
        <v>360</v>
      </c>
      <c r="J82" s="8" t="s">
        <v>360</v>
      </c>
      <c r="K82" s="8" t="s">
        <v>387</v>
      </c>
      <c r="L82" s="8" t="s">
        <v>360</v>
      </c>
      <c r="M82" s="8" t="s">
        <v>360</v>
      </c>
      <c r="N82" s="70">
        <f t="shared" si="16"/>
        <v>0</v>
      </c>
      <c r="O82" s="70">
        <f t="shared" si="17"/>
        <v>0</v>
      </c>
      <c r="P82" s="70">
        <f t="shared" si="18"/>
        <v>0.66666666666666663</v>
      </c>
      <c r="Q82" s="70">
        <f t="shared" si="19"/>
        <v>0.16666666666666666</v>
      </c>
      <c r="R82" s="71">
        <f t="shared" si="20"/>
        <v>0.83333333333333326</v>
      </c>
    </row>
    <row r="83" spans="1:18" ht="15.75" thickBot="1">
      <c r="A83" s="9">
        <v>22</v>
      </c>
      <c r="B83" s="63" t="s">
        <v>384</v>
      </c>
      <c r="C83" s="8" t="s">
        <v>361</v>
      </c>
      <c r="D83" s="8" t="s">
        <v>362</v>
      </c>
      <c r="E83" s="8" t="s">
        <v>362</v>
      </c>
      <c r="F83" s="8" t="s">
        <v>361</v>
      </c>
      <c r="G83" s="8" t="s">
        <v>361</v>
      </c>
      <c r="H83" s="8" t="s">
        <v>362</v>
      </c>
      <c r="I83" s="8" t="s">
        <v>361</v>
      </c>
      <c r="J83" s="8" t="s">
        <v>361</v>
      </c>
      <c r="K83" s="8" t="s">
        <v>362</v>
      </c>
      <c r="L83" s="8" t="s">
        <v>361</v>
      </c>
      <c r="M83" s="8" t="s">
        <v>362</v>
      </c>
      <c r="N83" s="70">
        <f t="shared" si="16"/>
        <v>0.41666666666666669</v>
      </c>
      <c r="O83" s="70">
        <f t="shared" si="17"/>
        <v>0.5</v>
      </c>
      <c r="P83" s="70">
        <f t="shared" si="18"/>
        <v>0</v>
      </c>
      <c r="Q83" s="70">
        <f t="shared" si="19"/>
        <v>0</v>
      </c>
      <c r="R83" s="71">
        <f t="shared" si="20"/>
        <v>0.5</v>
      </c>
    </row>
    <row r="84" spans="1:18" ht="15.75" thickBot="1">
      <c r="A84" s="7">
        <v>23</v>
      </c>
      <c r="B84" s="63" t="s">
        <v>385</v>
      </c>
      <c r="C84" s="8" t="s">
        <v>360</v>
      </c>
      <c r="D84" s="8" t="s">
        <v>360</v>
      </c>
      <c r="E84" s="8" t="s">
        <v>360</v>
      </c>
      <c r="F84" s="8" t="s">
        <v>360</v>
      </c>
      <c r="G84" s="8" t="s">
        <v>360</v>
      </c>
      <c r="H84" s="8" t="s">
        <v>360</v>
      </c>
      <c r="I84" s="8" t="s">
        <v>360</v>
      </c>
      <c r="J84" s="8" t="s">
        <v>360</v>
      </c>
      <c r="K84" s="8" t="s">
        <v>360</v>
      </c>
      <c r="L84" s="8" t="s">
        <v>360</v>
      </c>
      <c r="M84" s="8" t="s">
        <v>360</v>
      </c>
      <c r="N84" s="70">
        <f t="shared" si="16"/>
        <v>0</v>
      </c>
      <c r="O84" s="70">
        <f t="shared" si="17"/>
        <v>0</v>
      </c>
      <c r="P84" s="70">
        <f t="shared" si="18"/>
        <v>0.83333333333333337</v>
      </c>
      <c r="Q84" s="70">
        <f t="shared" si="19"/>
        <v>0</v>
      </c>
      <c r="R84" s="71">
        <f t="shared" si="20"/>
        <v>0.83333333333333337</v>
      </c>
    </row>
    <row r="85" spans="1:18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70">
        <f t="shared" si="16"/>
        <v>0</v>
      </c>
      <c r="O85" s="70">
        <f t="shared" si="17"/>
        <v>0</v>
      </c>
      <c r="P85" s="70">
        <f t="shared" si="18"/>
        <v>0</v>
      </c>
      <c r="Q85" s="70">
        <f t="shared" si="19"/>
        <v>0</v>
      </c>
      <c r="R85" s="71">
        <f t="shared" si="20"/>
        <v>0</v>
      </c>
    </row>
    <row r="86" spans="1:18" ht="15.75" thickBot="1">
      <c r="A86" s="7">
        <v>25</v>
      </c>
      <c r="B86" s="63" t="s">
        <v>391</v>
      </c>
      <c r="C86" s="8" t="s">
        <v>360</v>
      </c>
      <c r="D86" s="8" t="s">
        <v>360</v>
      </c>
      <c r="E86" s="8" t="s">
        <v>360</v>
      </c>
      <c r="F86" s="8" t="s">
        <v>360</v>
      </c>
      <c r="G86" s="8" t="s">
        <v>360</v>
      </c>
      <c r="H86" s="8" t="s">
        <v>360</v>
      </c>
      <c r="I86" s="8" t="s">
        <v>360</v>
      </c>
      <c r="J86" s="8" t="s">
        <v>360</v>
      </c>
      <c r="K86" s="8" t="s">
        <v>360</v>
      </c>
      <c r="L86" s="8" t="s">
        <v>360</v>
      </c>
      <c r="M86" s="8" t="s">
        <v>360</v>
      </c>
      <c r="N86" s="14">
        <f t="shared" si="16"/>
        <v>0</v>
      </c>
      <c r="O86" s="14">
        <f t="shared" si="17"/>
        <v>0</v>
      </c>
      <c r="P86" s="14">
        <f t="shared" si="18"/>
        <v>0.83333333333333337</v>
      </c>
      <c r="Q86" s="14">
        <f t="shared" si="19"/>
        <v>0</v>
      </c>
      <c r="R86" s="15">
        <f t="shared" si="20"/>
        <v>0.83333333333333337</v>
      </c>
    </row>
    <row r="87" spans="1:18" ht="24.75" thickBot="1">
      <c r="A87" s="9">
        <v>26</v>
      </c>
      <c r="B87" s="63" t="s">
        <v>392</v>
      </c>
      <c r="C87" s="8" t="s">
        <v>360</v>
      </c>
      <c r="D87" s="8" t="s">
        <v>361</v>
      </c>
      <c r="E87" s="8" t="s">
        <v>360</v>
      </c>
      <c r="F87" s="8" t="s">
        <v>361</v>
      </c>
      <c r="G87" s="8" t="s">
        <v>360</v>
      </c>
      <c r="H87" s="8" t="s">
        <v>361</v>
      </c>
      <c r="I87" s="8" t="s">
        <v>360</v>
      </c>
      <c r="J87" s="8" t="s">
        <v>360</v>
      </c>
      <c r="K87" s="8" t="s">
        <v>360</v>
      </c>
      <c r="L87" s="8" t="s">
        <v>360</v>
      </c>
      <c r="M87" s="8" t="s">
        <v>360</v>
      </c>
      <c r="N87" s="14">
        <f t="shared" si="16"/>
        <v>0</v>
      </c>
      <c r="O87" s="14">
        <f t="shared" si="17"/>
        <v>0.25</v>
      </c>
      <c r="P87" s="14">
        <f t="shared" si="18"/>
        <v>0.58333333333333337</v>
      </c>
      <c r="Q87" s="14">
        <f t="shared" si="19"/>
        <v>0</v>
      </c>
      <c r="R87" s="15">
        <f t="shared" si="20"/>
        <v>0.83333333333333337</v>
      </c>
    </row>
    <row r="88" spans="1:18">
      <c r="A88" s="7">
        <v>27</v>
      </c>
      <c r="B88" s="23" t="s">
        <v>393</v>
      </c>
      <c r="C88" s="8" t="s">
        <v>396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14">
        <f t="shared" si="16"/>
        <v>0</v>
      </c>
      <c r="O88" s="14">
        <f t="shared" si="17"/>
        <v>0</v>
      </c>
      <c r="P88" s="14">
        <f t="shared" si="18"/>
        <v>0</v>
      </c>
      <c r="Q88" s="14">
        <f t="shared" si="19"/>
        <v>0</v>
      </c>
      <c r="R88" s="15">
        <f t="shared" si="20"/>
        <v>0</v>
      </c>
    </row>
    <row r="89" spans="1:18">
      <c r="A89" s="9">
        <v>28</v>
      </c>
      <c r="B89" s="23" t="s">
        <v>394</v>
      </c>
      <c r="C89" s="8" t="s">
        <v>396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14">
        <f t="shared" si="16"/>
        <v>0</v>
      </c>
      <c r="O89" s="14">
        <f t="shared" si="17"/>
        <v>0</v>
      </c>
      <c r="P89" s="14">
        <f t="shared" si="18"/>
        <v>0</v>
      </c>
      <c r="Q89" s="14">
        <f t="shared" si="19"/>
        <v>0</v>
      </c>
      <c r="R89" s="15">
        <f t="shared" si="20"/>
        <v>0</v>
      </c>
    </row>
    <row r="90" spans="1:18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14"/>
      <c r="O90" s="14"/>
      <c r="P90" s="14"/>
      <c r="Q90" s="14"/>
      <c r="R90" s="15"/>
    </row>
    <row r="91" spans="1:18">
      <c r="A91" s="9">
        <v>30</v>
      </c>
      <c r="B91" s="23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14"/>
      <c r="O91" s="14"/>
      <c r="P91" s="14"/>
      <c r="Q91" s="14"/>
      <c r="R91" s="15"/>
    </row>
    <row r="92" spans="1:18">
      <c r="A92" s="7">
        <v>31</v>
      </c>
      <c r="B92" s="23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14"/>
      <c r="O92" s="14"/>
      <c r="P92" s="14"/>
      <c r="Q92" s="14"/>
      <c r="R92" s="15"/>
    </row>
    <row r="93" spans="1:18">
      <c r="A93" s="9">
        <v>32</v>
      </c>
      <c r="B93" s="23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14"/>
      <c r="O93" s="14"/>
      <c r="P93" s="14"/>
      <c r="Q93" s="14"/>
      <c r="R93" s="15"/>
    </row>
    <row r="94" spans="1:18">
      <c r="A94" s="7">
        <v>33</v>
      </c>
      <c r="B94" s="23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14"/>
      <c r="O94" s="14"/>
      <c r="P94" s="14"/>
      <c r="Q94" s="14"/>
      <c r="R94" s="15"/>
    </row>
    <row r="95" spans="1:18">
      <c r="A95" s="9">
        <v>34</v>
      </c>
      <c r="B95" s="23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14"/>
      <c r="O95" s="14"/>
      <c r="P95" s="14"/>
      <c r="Q95" s="14"/>
      <c r="R95" s="15"/>
    </row>
    <row r="96" spans="1:18">
      <c r="A96" s="7">
        <v>35</v>
      </c>
      <c r="B96" s="23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14"/>
      <c r="O96" s="14"/>
      <c r="P96" s="14"/>
      <c r="Q96" s="14"/>
      <c r="R96" s="15"/>
    </row>
    <row r="97" spans="1:18">
      <c r="A97" s="76" t="s">
        <v>48</v>
      </c>
      <c r="B97" s="76"/>
      <c r="C97" s="72">
        <f>COUNTIF(C62:C96,"н")/COUNTA(C62:C96)</f>
        <v>0</v>
      </c>
      <c r="D97" s="72">
        <f t="shared" ref="D97:M97" si="21">COUNTIF(D62:D96,"н")/COUNTA(D62:D96)</f>
        <v>4.3478260869565216E-2</v>
      </c>
      <c r="E97" s="72">
        <f t="shared" si="21"/>
        <v>8.6956521739130432E-2</v>
      </c>
      <c r="F97" s="72">
        <f t="shared" si="21"/>
        <v>4.3478260869565216E-2</v>
      </c>
      <c r="G97" s="72">
        <f t="shared" si="21"/>
        <v>8.6956521739130432E-2</v>
      </c>
      <c r="H97" s="72">
        <f t="shared" si="21"/>
        <v>8.6956521739130432E-2</v>
      </c>
      <c r="I97" s="72">
        <f t="shared" si="21"/>
        <v>4.3478260869565216E-2</v>
      </c>
      <c r="J97" s="72">
        <f t="shared" si="21"/>
        <v>0</v>
      </c>
      <c r="K97" s="72">
        <f t="shared" si="21"/>
        <v>4.3478260869565216E-2</v>
      </c>
      <c r="L97" s="72">
        <f t="shared" si="21"/>
        <v>0</v>
      </c>
      <c r="M97" s="72">
        <f t="shared" si="21"/>
        <v>4.3478260869565216E-2</v>
      </c>
      <c r="N97" s="82" t="s">
        <v>40</v>
      </c>
      <c r="O97" s="83"/>
      <c r="P97" s="83"/>
      <c r="Q97" s="83"/>
      <c r="R97" s="84"/>
    </row>
    <row r="98" spans="1:18">
      <c r="A98" s="76" t="s">
        <v>49</v>
      </c>
      <c r="B98" s="76"/>
      <c r="C98" s="72">
        <f>COUNTIF(C62:C96,"с")/COUNTA(C62:C96)</f>
        <v>0.10714285714285714</v>
      </c>
      <c r="D98" s="72">
        <f t="shared" ref="D98:M98" si="22">COUNTIF(D62:D96,"с")/COUNTA(D62:D96)</f>
        <v>0.13043478260869565</v>
      </c>
      <c r="E98" s="72">
        <f t="shared" si="22"/>
        <v>4.3478260869565216E-2</v>
      </c>
      <c r="F98" s="72">
        <f t="shared" si="22"/>
        <v>0.13043478260869565</v>
      </c>
      <c r="G98" s="72">
        <f t="shared" si="22"/>
        <v>4.3478260869565216E-2</v>
      </c>
      <c r="H98" s="72">
        <f t="shared" si="22"/>
        <v>8.6956521739130432E-2</v>
      </c>
      <c r="I98" s="72">
        <f t="shared" si="22"/>
        <v>8.6956521739130432E-2</v>
      </c>
      <c r="J98" s="72">
        <f t="shared" si="22"/>
        <v>0.13043478260869565</v>
      </c>
      <c r="K98" s="72">
        <f t="shared" si="22"/>
        <v>8.6956521739130432E-2</v>
      </c>
      <c r="L98" s="72">
        <f t="shared" si="22"/>
        <v>0.13043478260869565</v>
      </c>
      <c r="M98" s="72">
        <f t="shared" si="22"/>
        <v>8.6956521739130432E-2</v>
      </c>
      <c r="N98" s="85" t="s">
        <v>41</v>
      </c>
      <c r="O98" s="86"/>
      <c r="P98" s="86"/>
      <c r="Q98" s="86"/>
      <c r="R98" s="79"/>
    </row>
    <row r="99" spans="1:18">
      <c r="A99" s="76" t="s">
        <v>50</v>
      </c>
      <c r="B99" s="76"/>
      <c r="C99" s="72">
        <f>COUNTIF(C63:C97,"д")/COUNTA(C63:C97)</f>
        <v>0.39285714285714285</v>
      </c>
      <c r="D99" s="72">
        <f t="shared" ref="D99:M99" si="23">COUNTIF(D63:D97,"д")/COUNTA(D63:D97)</f>
        <v>0.52173913043478259</v>
      </c>
      <c r="E99" s="72">
        <f t="shared" si="23"/>
        <v>0.60869565217391308</v>
      </c>
      <c r="F99" s="72">
        <f t="shared" si="23"/>
        <v>0.52173913043478259</v>
      </c>
      <c r="G99" s="72">
        <f t="shared" si="23"/>
        <v>0.60869565217391308</v>
      </c>
      <c r="H99" s="72">
        <f t="shared" si="23"/>
        <v>0.52173913043478259</v>
      </c>
      <c r="I99" s="72">
        <f t="shared" si="23"/>
        <v>0.56521739130434778</v>
      </c>
      <c r="J99" s="72">
        <f t="shared" si="23"/>
        <v>0.43478260869565216</v>
      </c>
      <c r="K99" s="72">
        <f t="shared" si="23"/>
        <v>0.47826086956521741</v>
      </c>
      <c r="L99" s="72">
        <f t="shared" si="23"/>
        <v>0.60869565217391308</v>
      </c>
      <c r="M99" s="72">
        <f t="shared" si="23"/>
        <v>0.60869565217391308</v>
      </c>
      <c r="N99" s="87" t="s">
        <v>42</v>
      </c>
      <c r="O99" s="88"/>
      <c r="P99" s="88"/>
      <c r="Q99" s="88"/>
      <c r="R99" s="89"/>
    </row>
    <row r="100" spans="1:18">
      <c r="A100" s="76" t="s">
        <v>51</v>
      </c>
      <c r="B100" s="76"/>
      <c r="C100" s="72">
        <f>COUNTIF(C64:C98,"в")/COUNTA(C64:C98)</f>
        <v>0.2857142857142857</v>
      </c>
      <c r="D100" s="72">
        <f t="shared" ref="D100:M100" si="24">COUNTIF(D64:D98,"в")/COUNTA(D64:D98)</f>
        <v>0.2608695652173913</v>
      </c>
      <c r="E100" s="72">
        <f t="shared" si="24"/>
        <v>0.21739130434782608</v>
      </c>
      <c r="F100" s="72">
        <f t="shared" si="24"/>
        <v>0.2608695652173913</v>
      </c>
      <c r="G100" s="72">
        <f t="shared" si="24"/>
        <v>0.21739130434782608</v>
      </c>
      <c r="H100" s="72">
        <f t="shared" si="24"/>
        <v>0.2608695652173913</v>
      </c>
      <c r="I100" s="72">
        <f t="shared" si="24"/>
        <v>0.2608695652173913</v>
      </c>
      <c r="J100" s="72">
        <f t="shared" si="24"/>
        <v>0.34782608695652173</v>
      </c>
      <c r="K100" s="72">
        <f t="shared" si="24"/>
        <v>0.30434782608695654</v>
      </c>
      <c r="L100" s="72">
        <f t="shared" si="24"/>
        <v>0.21739130434782608</v>
      </c>
      <c r="M100" s="72">
        <f t="shared" si="24"/>
        <v>0.21739130434782608</v>
      </c>
      <c r="N100" s="77" t="s">
        <v>43</v>
      </c>
      <c r="O100" s="78"/>
      <c r="P100" s="78"/>
      <c r="Q100" s="78"/>
      <c r="R100" s="79"/>
    </row>
    <row r="101" spans="1:18">
      <c r="A101" s="80" t="s">
        <v>52</v>
      </c>
      <c r="B101" s="80"/>
      <c r="C101" s="72">
        <f>SUM(C98:C100)</f>
        <v>0.7857142857142857</v>
      </c>
      <c r="D101" s="72">
        <f t="shared" ref="D101:M101" si="25">SUM(D98:D100)</f>
        <v>0.91304347826086962</v>
      </c>
      <c r="E101" s="72">
        <f t="shared" si="25"/>
        <v>0.86956521739130432</v>
      </c>
      <c r="F101" s="72">
        <f t="shared" si="25"/>
        <v>0.91304347826086962</v>
      </c>
      <c r="G101" s="72">
        <f t="shared" si="25"/>
        <v>0.86956521739130432</v>
      </c>
      <c r="H101" s="72">
        <f t="shared" si="25"/>
        <v>0.86956521739130443</v>
      </c>
      <c r="I101" s="72">
        <f t="shared" si="25"/>
        <v>0.91304347826086962</v>
      </c>
      <c r="J101" s="72">
        <f t="shared" si="25"/>
        <v>0.91304347826086951</v>
      </c>
      <c r="K101" s="72">
        <f t="shared" si="25"/>
        <v>0.86956521739130443</v>
      </c>
      <c r="L101" s="72">
        <f t="shared" si="25"/>
        <v>0.95652173913043481</v>
      </c>
      <c r="M101" s="72">
        <f t="shared" si="25"/>
        <v>0.91304347826086951</v>
      </c>
      <c r="N101" s="16" t="s">
        <v>44</v>
      </c>
      <c r="O101" s="16" t="s">
        <v>45</v>
      </c>
      <c r="P101" s="16" t="s">
        <v>46</v>
      </c>
      <c r="Q101" s="16" t="s">
        <v>47</v>
      </c>
      <c r="R101" s="17" t="s">
        <v>39</v>
      </c>
    </row>
    <row r="102" spans="1:18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73">
        <f>AVERAGE(N62:N96)</f>
        <v>3.3950617283950622E-2</v>
      </c>
      <c r="O102" s="73">
        <f t="shared" ref="O102:R102" si="26">AVERAGE(O62:O96)</f>
        <v>7.716049382716049E-2</v>
      </c>
      <c r="P102" s="73">
        <f t="shared" si="26"/>
        <v>0.38271604938271608</v>
      </c>
      <c r="Q102" s="73">
        <f t="shared" si="26"/>
        <v>0.17283950617283952</v>
      </c>
      <c r="R102" s="73">
        <f t="shared" si="26"/>
        <v>0.63271604938271608</v>
      </c>
    </row>
  </sheetData>
  <mergeCells count="67">
    <mergeCell ref="A4:K4"/>
    <mergeCell ref="A6:A10"/>
    <mergeCell ref="B6:B10"/>
    <mergeCell ref="C6:J6"/>
    <mergeCell ref="K6:M6"/>
    <mergeCell ref="C7:E7"/>
    <mergeCell ref="F7:F10"/>
    <mergeCell ref="G7:G10"/>
    <mergeCell ref="H7:H10"/>
    <mergeCell ref="I7:I10"/>
    <mergeCell ref="J7:J10"/>
    <mergeCell ref="K7:K10"/>
    <mergeCell ref="L7:L10"/>
    <mergeCell ref="M7:M10"/>
    <mergeCell ref="C8:C10"/>
    <mergeCell ref="D8:D10"/>
    <mergeCell ref="E8:E10"/>
    <mergeCell ref="N6:R6"/>
    <mergeCell ref="N7:R7"/>
    <mergeCell ref="N8:N10"/>
    <mergeCell ref="O8:O10"/>
    <mergeCell ref="P8:P10"/>
    <mergeCell ref="Q8:Q10"/>
    <mergeCell ref="R8:R10"/>
    <mergeCell ref="A50:B50"/>
    <mergeCell ref="A51:B51"/>
    <mergeCell ref="N46:R46"/>
    <mergeCell ref="N47:R47"/>
    <mergeCell ref="N48:R48"/>
    <mergeCell ref="N49:R49"/>
    <mergeCell ref="A46:B46"/>
    <mergeCell ref="A47:B47"/>
    <mergeCell ref="A48:B48"/>
    <mergeCell ref="A49:B49"/>
    <mergeCell ref="K58:K61"/>
    <mergeCell ref="L58:L61"/>
    <mergeCell ref="M58:M61"/>
    <mergeCell ref="N58:R58"/>
    <mergeCell ref="Q59:Q61"/>
    <mergeCell ref="R59:R61"/>
    <mergeCell ref="G58:G61"/>
    <mergeCell ref="H58:H61"/>
    <mergeCell ref="I58:I61"/>
    <mergeCell ref="C59:C61"/>
    <mergeCell ref="J58:J61"/>
    <mergeCell ref="A97:B97"/>
    <mergeCell ref="N97:R97"/>
    <mergeCell ref="A98:B98"/>
    <mergeCell ref="N98:R98"/>
    <mergeCell ref="D59:D61"/>
    <mergeCell ref="E59:E61"/>
    <mergeCell ref="N59:N61"/>
    <mergeCell ref="O59:O61"/>
    <mergeCell ref="P59:P61"/>
    <mergeCell ref="A57:A61"/>
    <mergeCell ref="B57:B61"/>
    <mergeCell ref="C57:J57"/>
    <mergeCell ref="K57:M57"/>
    <mergeCell ref="N57:R57"/>
    <mergeCell ref="C58:E58"/>
    <mergeCell ref="F58:F61"/>
    <mergeCell ref="A102:B102"/>
    <mergeCell ref="A99:B99"/>
    <mergeCell ref="N99:R99"/>
    <mergeCell ref="A100:B100"/>
    <mergeCell ref="N100:R100"/>
    <mergeCell ref="A101:B10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102"/>
  <sheetViews>
    <sheetView topLeftCell="L68" workbookViewId="0">
      <selection activeCell="U83" sqref="A83:U83"/>
    </sheetView>
  </sheetViews>
  <sheetFormatPr defaultRowHeight="15"/>
  <cols>
    <col min="2" max="2" width="24" customWidth="1"/>
    <col min="23" max="23" width="12.5703125" customWidth="1"/>
    <col min="25" max="25" width="10.7109375" customWidth="1"/>
  </cols>
  <sheetData>
    <row r="1" spans="1:25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25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25" ht="15.75">
      <c r="A3" s="1" t="s">
        <v>2</v>
      </c>
      <c r="B3" s="2"/>
      <c r="C3" s="1" t="s">
        <v>252</v>
      </c>
      <c r="D3" s="2"/>
      <c r="E3" s="2"/>
      <c r="F3" s="2"/>
      <c r="G3" s="2"/>
      <c r="H3" s="2"/>
    </row>
    <row r="4" spans="1:25" ht="15.75">
      <c r="A4" s="26" t="s">
        <v>307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25" ht="15.75">
      <c r="A5" s="1" t="s">
        <v>4</v>
      </c>
      <c r="C5" s="5" t="s">
        <v>128</v>
      </c>
    </row>
    <row r="6" spans="1:25">
      <c r="A6" s="90" t="s">
        <v>5</v>
      </c>
      <c r="B6" s="92" t="s">
        <v>6</v>
      </c>
      <c r="C6" s="141" t="s">
        <v>308</v>
      </c>
      <c r="D6" s="133"/>
      <c r="E6" s="133"/>
      <c r="F6" s="133"/>
      <c r="G6" s="133"/>
      <c r="H6" s="133"/>
      <c r="I6" s="133"/>
      <c r="J6" s="133"/>
      <c r="K6" s="133"/>
      <c r="L6" s="158" t="s">
        <v>308</v>
      </c>
      <c r="M6" s="159"/>
      <c r="N6" s="159"/>
      <c r="O6" s="159"/>
      <c r="P6" s="160"/>
      <c r="Q6" s="115" t="s">
        <v>319</v>
      </c>
      <c r="R6" s="133"/>
      <c r="S6" s="133"/>
      <c r="T6" s="133"/>
      <c r="U6" s="101" t="s">
        <v>33</v>
      </c>
      <c r="V6" s="101"/>
      <c r="W6" s="101"/>
      <c r="X6" s="101"/>
      <c r="Y6" s="101"/>
    </row>
    <row r="7" spans="1:25">
      <c r="A7" s="90"/>
      <c r="B7" s="93"/>
      <c r="C7" s="97" t="s">
        <v>309</v>
      </c>
      <c r="D7" s="97" t="s">
        <v>310</v>
      </c>
      <c r="E7" s="118" t="s">
        <v>311</v>
      </c>
      <c r="F7" s="118" t="s">
        <v>312</v>
      </c>
      <c r="G7" s="118" t="s">
        <v>313</v>
      </c>
      <c r="H7" s="118" t="s">
        <v>314</v>
      </c>
      <c r="I7" s="118"/>
      <c r="J7" s="118" t="s">
        <v>315</v>
      </c>
      <c r="K7" s="118" t="s">
        <v>316</v>
      </c>
      <c r="L7" s="118" t="s">
        <v>320</v>
      </c>
      <c r="M7" s="118" t="s">
        <v>321</v>
      </c>
      <c r="N7" s="97" t="s">
        <v>322</v>
      </c>
      <c r="O7" s="97" t="s">
        <v>323</v>
      </c>
      <c r="P7" s="97" t="s">
        <v>324</v>
      </c>
      <c r="Q7" s="118" t="s">
        <v>325</v>
      </c>
      <c r="R7" s="97" t="s">
        <v>326</v>
      </c>
      <c r="S7" s="118" t="s">
        <v>327</v>
      </c>
      <c r="T7" s="118" t="s">
        <v>328</v>
      </c>
      <c r="U7" s="89" t="s">
        <v>34</v>
      </c>
      <c r="V7" s="89"/>
      <c r="W7" s="89"/>
      <c r="X7" s="89"/>
      <c r="Y7" s="89"/>
    </row>
    <row r="8" spans="1:25">
      <c r="A8" s="90"/>
      <c r="B8" s="93"/>
      <c r="C8" s="97"/>
      <c r="D8" s="97"/>
      <c r="E8" s="98"/>
      <c r="F8" s="118"/>
      <c r="G8" s="118"/>
      <c r="H8" s="118" t="s">
        <v>317</v>
      </c>
      <c r="I8" s="118" t="s">
        <v>318</v>
      </c>
      <c r="J8" s="118"/>
      <c r="K8" s="118"/>
      <c r="L8" s="118"/>
      <c r="M8" s="118"/>
      <c r="N8" s="97"/>
      <c r="O8" s="97"/>
      <c r="P8" s="97"/>
      <c r="Q8" s="118"/>
      <c r="R8" s="97"/>
      <c r="S8" s="98"/>
      <c r="T8" s="98"/>
      <c r="U8" s="102" t="s">
        <v>35</v>
      </c>
      <c r="V8" s="102" t="s">
        <v>36</v>
      </c>
      <c r="W8" s="102" t="s">
        <v>37</v>
      </c>
      <c r="X8" s="102" t="s">
        <v>38</v>
      </c>
      <c r="Y8" s="103" t="s">
        <v>39</v>
      </c>
    </row>
    <row r="9" spans="1:25">
      <c r="A9" s="90"/>
      <c r="B9" s="93"/>
      <c r="C9" s="97"/>
      <c r="D9" s="97"/>
      <c r="E9" s="98"/>
      <c r="F9" s="118"/>
      <c r="G9" s="118"/>
      <c r="H9" s="118"/>
      <c r="I9" s="118"/>
      <c r="J9" s="118"/>
      <c r="K9" s="118"/>
      <c r="L9" s="118"/>
      <c r="M9" s="118"/>
      <c r="N9" s="97"/>
      <c r="O9" s="97"/>
      <c r="P9" s="97"/>
      <c r="Q9" s="118"/>
      <c r="R9" s="97"/>
      <c r="S9" s="98"/>
      <c r="T9" s="98"/>
      <c r="U9" s="102"/>
      <c r="V9" s="102"/>
      <c r="W9" s="102"/>
      <c r="X9" s="102"/>
      <c r="Y9" s="103"/>
    </row>
    <row r="10" spans="1:25" ht="15.75" thickBot="1">
      <c r="A10" s="91"/>
      <c r="B10" s="93"/>
      <c r="C10" s="97"/>
      <c r="D10" s="97"/>
      <c r="E10" s="98"/>
      <c r="F10" s="118"/>
      <c r="G10" s="118"/>
      <c r="H10" s="118"/>
      <c r="I10" s="118"/>
      <c r="J10" s="118"/>
      <c r="K10" s="118"/>
      <c r="L10" s="118"/>
      <c r="M10" s="118"/>
      <c r="N10" s="97"/>
      <c r="O10" s="97"/>
      <c r="P10" s="97"/>
      <c r="Q10" s="118"/>
      <c r="R10" s="97"/>
      <c r="S10" s="98"/>
      <c r="T10" s="98"/>
      <c r="U10" s="102"/>
      <c r="V10" s="102"/>
      <c r="W10" s="102"/>
      <c r="X10" s="102"/>
      <c r="Y10" s="103"/>
    </row>
    <row r="11" spans="1:25" ht="15.75" thickBot="1">
      <c r="A11" s="7">
        <v>1</v>
      </c>
      <c r="B11" s="62" t="s">
        <v>363</v>
      </c>
      <c r="C11" s="8" t="s">
        <v>388</v>
      </c>
      <c r="D11" s="8" t="s">
        <v>361</v>
      </c>
      <c r="E11" s="8" t="s">
        <v>362</v>
      </c>
      <c r="F11" s="8" t="s">
        <v>362</v>
      </c>
      <c r="G11" s="8" t="s">
        <v>361</v>
      </c>
      <c r="H11" s="8" t="s">
        <v>362</v>
      </c>
      <c r="I11" s="8" t="s">
        <v>362</v>
      </c>
      <c r="J11" s="8" t="s">
        <v>362</v>
      </c>
      <c r="K11" s="8" t="s">
        <v>362</v>
      </c>
      <c r="L11" s="8" t="s">
        <v>389</v>
      </c>
      <c r="M11" s="8" t="s">
        <v>362</v>
      </c>
      <c r="N11" s="8" t="s">
        <v>362</v>
      </c>
      <c r="O11" s="8" t="s">
        <v>361</v>
      </c>
      <c r="P11" s="8" t="s">
        <v>361</v>
      </c>
      <c r="Q11" s="8" t="s">
        <v>361</v>
      </c>
      <c r="R11" s="8" t="s">
        <v>388</v>
      </c>
      <c r="S11" s="8" t="s">
        <v>361</v>
      </c>
      <c r="T11" s="8" t="s">
        <v>361</v>
      </c>
      <c r="U11" s="70">
        <f>COUNTIF(C11:T11,"н")/COUNTA(C11:T11)</f>
        <v>0.44444444444444442</v>
      </c>
      <c r="V11" s="70">
        <f>COUNTIF(D11:U11,"с")/COUNTA(D11:U11)</f>
        <v>0.3888888888888889</v>
      </c>
      <c r="W11" s="70">
        <f>COUNTIF(E11:V11,"д")/COUNTA(E11:V11)</f>
        <v>0</v>
      </c>
      <c r="X11" s="70">
        <f>COUNTIF(F11:W11,"в")/COUNTA(F11:W11)</f>
        <v>0</v>
      </c>
      <c r="Y11" s="71">
        <f>SUM(V11:X11)</f>
        <v>0.3888888888888889</v>
      </c>
    </row>
    <row r="12" spans="1:25" ht="15.75" thickBot="1">
      <c r="A12" s="9">
        <v>2</v>
      </c>
      <c r="B12" s="63" t="s">
        <v>364</v>
      </c>
      <c r="C12" s="8" t="s">
        <v>361</v>
      </c>
      <c r="D12" s="8" t="s">
        <v>361</v>
      </c>
      <c r="E12" s="8" t="s">
        <v>361</v>
      </c>
      <c r="F12" s="8" t="s">
        <v>361</v>
      </c>
      <c r="G12" s="8" t="s">
        <v>361</v>
      </c>
      <c r="H12" s="8" t="s">
        <v>362</v>
      </c>
      <c r="I12" s="8" t="s">
        <v>362</v>
      </c>
      <c r="J12" s="8" t="s">
        <v>362</v>
      </c>
      <c r="K12" s="8" t="s">
        <v>361</v>
      </c>
      <c r="L12" s="8" t="s">
        <v>361</v>
      </c>
      <c r="M12" s="8" t="s">
        <v>361</v>
      </c>
      <c r="N12" s="8" t="s">
        <v>362</v>
      </c>
      <c r="O12" s="8" t="s">
        <v>361</v>
      </c>
      <c r="P12" s="8" t="s">
        <v>361</v>
      </c>
      <c r="Q12" s="8" t="s">
        <v>361</v>
      </c>
      <c r="R12" s="8" t="s">
        <v>362</v>
      </c>
      <c r="S12" s="8" t="s">
        <v>361</v>
      </c>
      <c r="T12" s="8" t="s">
        <v>361</v>
      </c>
      <c r="U12" s="70">
        <f>COUNTIF(C12:T12,"н")/COUNTA(C12:T12)</f>
        <v>0.27777777777777779</v>
      </c>
      <c r="V12" s="70">
        <f>COUNTIF(D12:U12,"с")/COUNTA(D12:U12)</f>
        <v>0.66666666666666663</v>
      </c>
      <c r="W12" s="70">
        <f>COUNTIF(E12:V12,"д")/COUNTA(E12:V12)</f>
        <v>0</v>
      </c>
      <c r="X12" s="70">
        <f>COUNTIF(F12:W12,"в")/COUNTA(F12:W12)</f>
        <v>0</v>
      </c>
      <c r="Y12" s="71">
        <f>SUM(V12:X12)</f>
        <v>0.66666666666666663</v>
      </c>
    </row>
    <row r="13" spans="1:25" ht="15.75" thickBot="1">
      <c r="A13" s="7">
        <v>3</v>
      </c>
      <c r="B13" s="63" t="s">
        <v>365</v>
      </c>
      <c r="C13" s="8" t="s">
        <v>360</v>
      </c>
      <c r="D13" s="8" t="s">
        <v>360</v>
      </c>
      <c r="E13" s="8" t="s">
        <v>361</v>
      </c>
      <c r="F13" s="8" t="s">
        <v>361</v>
      </c>
      <c r="G13" s="8" t="s">
        <v>361</v>
      </c>
      <c r="H13" s="8" t="s">
        <v>360</v>
      </c>
      <c r="I13" s="8" t="s">
        <v>360</v>
      </c>
      <c r="J13" s="8" t="s">
        <v>360</v>
      </c>
      <c r="K13" s="8" t="s">
        <v>360</v>
      </c>
      <c r="L13" s="8" t="s">
        <v>360</v>
      </c>
      <c r="M13" s="8" t="s">
        <v>360</v>
      </c>
      <c r="N13" s="8" t="s">
        <v>360</v>
      </c>
      <c r="O13" s="8" t="s">
        <v>361</v>
      </c>
      <c r="P13" s="8" t="s">
        <v>360</v>
      </c>
      <c r="Q13" s="8" t="s">
        <v>360</v>
      </c>
      <c r="R13" s="8" t="s">
        <v>360</v>
      </c>
      <c r="S13" s="8" t="s">
        <v>360</v>
      </c>
      <c r="T13" s="8" t="s">
        <v>360</v>
      </c>
      <c r="U13" s="70">
        <f t="shared" ref="U13:U34" si="0">COUNTIF(C13:T13,"н")/COUNTA(C13:T13)</f>
        <v>0</v>
      </c>
      <c r="V13" s="70">
        <f t="shared" ref="V13:V34" si="1">COUNTIF(D13:U13,"с")/COUNTA(D13:U13)</f>
        <v>0.22222222222222221</v>
      </c>
      <c r="W13" s="70">
        <f t="shared" ref="W13:W34" si="2">COUNTIF(E13:V13,"д")/COUNTA(E13:V13)</f>
        <v>0.66666666666666663</v>
      </c>
      <c r="X13" s="70">
        <f t="shared" ref="X13:X34" si="3">COUNTIF(F13:W13,"в")/COUNTA(F13:W13)</f>
        <v>0</v>
      </c>
      <c r="Y13" s="71">
        <f t="shared" ref="Y13:Y34" si="4">SUM(V13:X13)</f>
        <v>0.88888888888888884</v>
      </c>
    </row>
    <row r="14" spans="1:25" ht="15.75" thickBot="1">
      <c r="A14" s="9">
        <v>4</v>
      </c>
      <c r="B14" s="63" t="s">
        <v>366</v>
      </c>
      <c r="C14" s="8" t="s">
        <v>361</v>
      </c>
      <c r="D14" s="8" t="s">
        <v>361</v>
      </c>
      <c r="E14" s="8" t="s">
        <v>361</v>
      </c>
      <c r="F14" s="8" t="s">
        <v>361</v>
      </c>
      <c r="G14" s="8" t="s">
        <v>362</v>
      </c>
      <c r="H14" s="8" t="s">
        <v>362</v>
      </c>
      <c r="I14" s="8" t="s">
        <v>389</v>
      </c>
      <c r="J14" s="8" t="s">
        <v>362</v>
      </c>
      <c r="K14" s="8" t="s">
        <v>361</v>
      </c>
      <c r="L14" s="8" t="s">
        <v>361</v>
      </c>
      <c r="M14" s="8" t="s">
        <v>361</v>
      </c>
      <c r="N14" s="8" t="s">
        <v>361</v>
      </c>
      <c r="O14" s="8" t="s">
        <v>362</v>
      </c>
      <c r="P14" s="8" t="s">
        <v>361</v>
      </c>
      <c r="Q14" s="8" t="s">
        <v>361</v>
      </c>
      <c r="R14" s="8" t="s">
        <v>362</v>
      </c>
      <c r="S14" s="8" t="s">
        <v>361</v>
      </c>
      <c r="T14" s="8" t="s">
        <v>362</v>
      </c>
      <c r="U14" s="70">
        <f t="shared" si="0"/>
        <v>0.33333333333333331</v>
      </c>
      <c r="V14" s="70">
        <f t="shared" si="1"/>
        <v>0.55555555555555558</v>
      </c>
      <c r="W14" s="70">
        <f t="shared" si="2"/>
        <v>0</v>
      </c>
      <c r="X14" s="70">
        <f t="shared" si="3"/>
        <v>0</v>
      </c>
      <c r="Y14" s="71">
        <f t="shared" si="4"/>
        <v>0.55555555555555558</v>
      </c>
    </row>
    <row r="15" spans="1:25" ht="15.75" thickBot="1">
      <c r="A15" s="7">
        <v>5</v>
      </c>
      <c r="B15" s="63" t="s">
        <v>367</v>
      </c>
      <c r="C15" s="8" t="s">
        <v>361</v>
      </c>
      <c r="D15" s="8" t="s">
        <v>361</v>
      </c>
      <c r="E15" s="8" t="s">
        <v>361</v>
      </c>
      <c r="F15" s="8" t="s">
        <v>361</v>
      </c>
      <c r="G15" s="8" t="s">
        <v>361</v>
      </c>
      <c r="H15" s="8" t="s">
        <v>361</v>
      </c>
      <c r="I15" s="8" t="s">
        <v>362</v>
      </c>
      <c r="J15" s="8" t="s">
        <v>361</v>
      </c>
      <c r="K15" s="8" t="s">
        <v>361</v>
      </c>
      <c r="L15" s="8" t="s">
        <v>361</v>
      </c>
      <c r="M15" s="8" t="s">
        <v>362</v>
      </c>
      <c r="N15" s="8" t="s">
        <v>361</v>
      </c>
      <c r="O15" s="8" t="s">
        <v>361</v>
      </c>
      <c r="P15" s="8" t="s">
        <v>362</v>
      </c>
      <c r="Q15" s="8" t="s">
        <v>361</v>
      </c>
      <c r="R15" s="8" t="s">
        <v>361</v>
      </c>
      <c r="S15" s="8" t="s">
        <v>362</v>
      </c>
      <c r="T15" s="8" t="s">
        <v>361</v>
      </c>
      <c r="U15" s="70">
        <f t="shared" si="0"/>
        <v>0.22222222222222221</v>
      </c>
      <c r="V15" s="70">
        <f t="shared" si="1"/>
        <v>0.72222222222222221</v>
      </c>
      <c r="W15" s="70">
        <f t="shared" si="2"/>
        <v>0</v>
      </c>
      <c r="X15" s="70">
        <f t="shared" si="3"/>
        <v>0</v>
      </c>
      <c r="Y15" s="71">
        <f t="shared" si="4"/>
        <v>0.72222222222222221</v>
      </c>
    </row>
    <row r="16" spans="1:25" ht="15.75" thickBot="1">
      <c r="A16" s="9">
        <v>6</v>
      </c>
      <c r="B16" s="63" t="s">
        <v>368</v>
      </c>
      <c r="C16" s="8" t="s">
        <v>361</v>
      </c>
      <c r="D16" s="8" t="s">
        <v>361</v>
      </c>
      <c r="E16" s="8" t="s">
        <v>361</v>
      </c>
      <c r="F16" s="8" t="s">
        <v>361</v>
      </c>
      <c r="G16" s="8" t="s">
        <v>362</v>
      </c>
      <c r="H16" s="8" t="s">
        <v>362</v>
      </c>
      <c r="I16" s="8" t="s">
        <v>361</v>
      </c>
      <c r="J16" s="8" t="s">
        <v>361</v>
      </c>
      <c r="K16" s="8" t="s">
        <v>361</v>
      </c>
      <c r="L16" s="8" t="s">
        <v>361</v>
      </c>
      <c r="M16" s="8" t="s">
        <v>362</v>
      </c>
      <c r="N16" s="8" t="s">
        <v>361</v>
      </c>
      <c r="O16" s="8" t="s">
        <v>361</v>
      </c>
      <c r="P16" s="8" t="s">
        <v>362</v>
      </c>
      <c r="Q16" s="8" t="s">
        <v>361</v>
      </c>
      <c r="R16" s="8" t="s">
        <v>361</v>
      </c>
      <c r="S16" s="8" t="s">
        <v>362</v>
      </c>
      <c r="T16" s="8" t="s">
        <v>361</v>
      </c>
      <c r="U16" s="70">
        <f t="shared" si="0"/>
        <v>0.27777777777777779</v>
      </c>
      <c r="V16" s="70">
        <f t="shared" si="1"/>
        <v>0.66666666666666663</v>
      </c>
      <c r="W16" s="70">
        <f t="shared" si="2"/>
        <v>0</v>
      </c>
      <c r="X16" s="70">
        <f t="shared" si="3"/>
        <v>0</v>
      </c>
      <c r="Y16" s="71">
        <f t="shared" si="4"/>
        <v>0.66666666666666663</v>
      </c>
    </row>
    <row r="17" spans="1:25" ht="15.75" thickBot="1">
      <c r="A17" s="7">
        <v>7</v>
      </c>
      <c r="B17" s="63" t="s">
        <v>369</v>
      </c>
      <c r="C17" s="8" t="s">
        <v>361</v>
      </c>
      <c r="D17" s="8" t="s">
        <v>361</v>
      </c>
      <c r="E17" s="8" t="s">
        <v>361</v>
      </c>
      <c r="F17" s="8" t="s">
        <v>361</v>
      </c>
      <c r="G17" s="8" t="s">
        <v>362</v>
      </c>
      <c r="H17" s="8" t="s">
        <v>361</v>
      </c>
      <c r="I17" s="8" t="s">
        <v>361</v>
      </c>
      <c r="J17" s="8" t="s">
        <v>361</v>
      </c>
      <c r="K17" s="8" t="s">
        <v>361</v>
      </c>
      <c r="L17" s="8" t="s">
        <v>361</v>
      </c>
      <c r="M17" s="8" t="s">
        <v>362</v>
      </c>
      <c r="N17" s="8" t="s">
        <v>361</v>
      </c>
      <c r="O17" s="8" t="s">
        <v>361</v>
      </c>
      <c r="P17" s="8" t="s">
        <v>361</v>
      </c>
      <c r="Q17" s="8" t="s">
        <v>361</v>
      </c>
      <c r="R17" s="8" t="s">
        <v>362</v>
      </c>
      <c r="S17" s="8" t="s">
        <v>362</v>
      </c>
      <c r="T17" s="8" t="s">
        <v>361</v>
      </c>
      <c r="U17" s="70">
        <f t="shared" si="0"/>
        <v>0.22222222222222221</v>
      </c>
      <c r="V17" s="70">
        <f t="shared" si="1"/>
        <v>0.72222222222222221</v>
      </c>
      <c r="W17" s="70">
        <f t="shared" si="2"/>
        <v>0</v>
      </c>
      <c r="X17" s="70">
        <f t="shared" si="3"/>
        <v>0</v>
      </c>
      <c r="Y17" s="71">
        <f t="shared" si="4"/>
        <v>0.72222222222222221</v>
      </c>
    </row>
    <row r="18" spans="1:25" ht="15.75" thickBot="1">
      <c r="A18" s="9">
        <v>8</v>
      </c>
      <c r="B18" s="63" t="s">
        <v>370</v>
      </c>
      <c r="C18" s="8" t="s">
        <v>362</v>
      </c>
      <c r="D18" s="8" t="s">
        <v>362</v>
      </c>
      <c r="E18" s="8" t="s">
        <v>362</v>
      </c>
      <c r="F18" s="8" t="s">
        <v>362</v>
      </c>
      <c r="G18" s="8" t="s">
        <v>361</v>
      </c>
      <c r="H18" s="8" t="s">
        <v>361</v>
      </c>
      <c r="I18" s="8" t="s">
        <v>361</v>
      </c>
      <c r="J18" s="8" t="s">
        <v>362</v>
      </c>
      <c r="K18" s="8" t="s">
        <v>362</v>
      </c>
      <c r="L18" s="8" t="s">
        <v>362</v>
      </c>
      <c r="M18" s="8" t="s">
        <v>362</v>
      </c>
      <c r="N18" s="8" t="s">
        <v>361</v>
      </c>
      <c r="O18" s="8" t="s">
        <v>362</v>
      </c>
      <c r="P18" s="8" t="s">
        <v>362</v>
      </c>
      <c r="Q18" s="8" t="s">
        <v>362</v>
      </c>
      <c r="R18" s="8" t="s">
        <v>362</v>
      </c>
      <c r="S18" s="8" t="s">
        <v>361</v>
      </c>
      <c r="T18" s="8" t="s">
        <v>361</v>
      </c>
      <c r="U18" s="70">
        <f t="shared" si="0"/>
        <v>0.66666666666666663</v>
      </c>
      <c r="V18" s="70">
        <f t="shared" si="1"/>
        <v>0.33333333333333331</v>
      </c>
      <c r="W18" s="70">
        <f t="shared" si="2"/>
        <v>0</v>
      </c>
      <c r="X18" s="70">
        <f t="shared" si="3"/>
        <v>0</v>
      </c>
      <c r="Y18" s="71">
        <f t="shared" si="4"/>
        <v>0.33333333333333331</v>
      </c>
    </row>
    <row r="19" spans="1:25" ht="15.75" thickBot="1">
      <c r="A19" s="7">
        <v>9</v>
      </c>
      <c r="B19" s="63" t="s">
        <v>371</v>
      </c>
      <c r="C19" s="8" t="s">
        <v>361</v>
      </c>
      <c r="D19" s="8" t="s">
        <v>361</v>
      </c>
      <c r="E19" s="8" t="s">
        <v>361</v>
      </c>
      <c r="F19" s="8" t="s">
        <v>361</v>
      </c>
      <c r="G19" s="8" t="s">
        <v>362</v>
      </c>
      <c r="H19" s="8" t="s">
        <v>362</v>
      </c>
      <c r="I19" s="8" t="s">
        <v>361</v>
      </c>
      <c r="J19" s="8" t="s">
        <v>361</v>
      </c>
      <c r="K19" s="8" t="s">
        <v>361</v>
      </c>
      <c r="L19" s="8" t="s">
        <v>361</v>
      </c>
      <c r="M19" s="8" t="s">
        <v>361</v>
      </c>
      <c r="N19" s="8" t="s">
        <v>362</v>
      </c>
      <c r="O19" s="8" t="s">
        <v>361</v>
      </c>
      <c r="P19" s="8" t="s">
        <v>361</v>
      </c>
      <c r="Q19" s="8" t="s">
        <v>362</v>
      </c>
      <c r="R19" s="8" t="s">
        <v>361</v>
      </c>
      <c r="S19" s="8" t="s">
        <v>361</v>
      </c>
      <c r="T19" s="8" t="s">
        <v>362</v>
      </c>
      <c r="U19" s="70">
        <f t="shared" ref="U19" si="5">COUNTIF(C19:T19,"н")/COUNTA(C19:T19)</f>
        <v>0.27777777777777779</v>
      </c>
      <c r="V19" s="70">
        <f t="shared" ref="V19" si="6">COUNTIF(D19:U19,"с")/COUNTA(D19:U19)</f>
        <v>0.66666666666666663</v>
      </c>
      <c r="W19" s="70">
        <f t="shared" ref="W19" si="7">COUNTIF(E19:V19,"д")/COUNTA(E19:V19)</f>
        <v>0</v>
      </c>
      <c r="X19" s="70">
        <f t="shared" ref="X19" si="8">COUNTIF(F19:W19,"в")/COUNTA(F19:W19)</f>
        <v>0</v>
      </c>
      <c r="Y19" s="71">
        <f t="shared" ref="Y19" si="9">SUM(V19:X19)</f>
        <v>0.66666666666666663</v>
      </c>
    </row>
    <row r="20" spans="1:25" ht="15.75" thickBot="1">
      <c r="A20" s="9">
        <v>10</v>
      </c>
      <c r="B20" s="63" t="s">
        <v>372</v>
      </c>
      <c r="C20" s="8" t="s">
        <v>361</v>
      </c>
      <c r="D20" s="8" t="s">
        <v>361</v>
      </c>
      <c r="E20" s="8" t="s">
        <v>361</v>
      </c>
      <c r="F20" s="8" t="s">
        <v>362</v>
      </c>
      <c r="G20" s="8" t="s">
        <v>361</v>
      </c>
      <c r="H20" s="8" t="s">
        <v>361</v>
      </c>
      <c r="I20" s="8" t="s">
        <v>362</v>
      </c>
      <c r="J20" s="8" t="s">
        <v>362</v>
      </c>
      <c r="K20" s="8" t="s">
        <v>362</v>
      </c>
      <c r="L20" s="8" t="s">
        <v>362</v>
      </c>
      <c r="M20" s="8" t="s">
        <v>361</v>
      </c>
      <c r="N20" s="8" t="s">
        <v>362</v>
      </c>
      <c r="O20" s="8" t="s">
        <v>361</v>
      </c>
      <c r="P20" s="8" t="s">
        <v>361</v>
      </c>
      <c r="Q20" s="8" t="s">
        <v>361</v>
      </c>
      <c r="R20" s="8" t="s">
        <v>361</v>
      </c>
      <c r="S20" s="8" t="s">
        <v>361</v>
      </c>
      <c r="T20" s="8" t="s">
        <v>361</v>
      </c>
      <c r="U20" s="70">
        <f t="shared" si="0"/>
        <v>0.33333333333333331</v>
      </c>
      <c r="V20" s="70">
        <f t="shared" si="1"/>
        <v>0.61111111111111116</v>
      </c>
      <c r="W20" s="70">
        <f t="shared" si="2"/>
        <v>0</v>
      </c>
      <c r="X20" s="70">
        <f t="shared" si="3"/>
        <v>0</v>
      </c>
      <c r="Y20" s="71">
        <f t="shared" si="4"/>
        <v>0.61111111111111116</v>
      </c>
    </row>
    <row r="21" spans="1:25" ht="15.75" thickBot="1">
      <c r="A21" s="7">
        <v>11</v>
      </c>
      <c r="B21" s="63" t="s">
        <v>373</v>
      </c>
      <c r="C21" s="8" t="s">
        <v>361</v>
      </c>
      <c r="D21" s="8" t="s">
        <v>361</v>
      </c>
      <c r="E21" s="8" t="s">
        <v>361</v>
      </c>
      <c r="F21" s="8" t="s">
        <v>362</v>
      </c>
      <c r="G21" s="8" t="s">
        <v>361</v>
      </c>
      <c r="H21" s="8" t="s">
        <v>361</v>
      </c>
      <c r="I21" s="8" t="s">
        <v>361</v>
      </c>
      <c r="J21" s="8" t="s">
        <v>362</v>
      </c>
      <c r="K21" s="8" t="s">
        <v>361</v>
      </c>
      <c r="L21" s="8" t="s">
        <v>362</v>
      </c>
      <c r="M21" s="8" t="s">
        <v>361</v>
      </c>
      <c r="N21" s="8" t="s">
        <v>361</v>
      </c>
      <c r="O21" s="8" t="s">
        <v>361</v>
      </c>
      <c r="P21" s="8" t="s">
        <v>361</v>
      </c>
      <c r="Q21" s="8" t="s">
        <v>361</v>
      </c>
      <c r="R21" s="8" t="s">
        <v>361</v>
      </c>
      <c r="S21" s="8" t="s">
        <v>362</v>
      </c>
      <c r="T21" s="8" t="s">
        <v>361</v>
      </c>
      <c r="U21" s="70">
        <f t="shared" si="0"/>
        <v>0.22222222222222221</v>
      </c>
      <c r="V21" s="70">
        <f t="shared" si="1"/>
        <v>0.72222222222222221</v>
      </c>
      <c r="W21" s="70">
        <f t="shared" si="2"/>
        <v>0</v>
      </c>
      <c r="X21" s="70">
        <f t="shared" si="3"/>
        <v>0</v>
      </c>
      <c r="Y21" s="71">
        <f t="shared" si="4"/>
        <v>0.72222222222222221</v>
      </c>
    </row>
    <row r="22" spans="1:25" ht="15.75" thickBot="1">
      <c r="A22" s="9">
        <v>12</v>
      </c>
      <c r="B22" s="63" t="s">
        <v>374</v>
      </c>
      <c r="C22" s="8" t="s">
        <v>361</v>
      </c>
      <c r="D22" s="8" t="s">
        <v>361</v>
      </c>
      <c r="E22" s="8" t="s">
        <v>361</v>
      </c>
      <c r="F22" s="8" t="s">
        <v>361</v>
      </c>
      <c r="G22" s="8" t="s">
        <v>361</v>
      </c>
      <c r="H22" s="8" t="s">
        <v>361</v>
      </c>
      <c r="I22" s="8" t="s">
        <v>361</v>
      </c>
      <c r="J22" s="8" t="s">
        <v>361</v>
      </c>
      <c r="K22" s="8" t="s">
        <v>361</v>
      </c>
      <c r="L22" s="8" t="s">
        <v>361</v>
      </c>
      <c r="M22" s="8" t="s">
        <v>362</v>
      </c>
      <c r="N22" s="8" t="s">
        <v>361</v>
      </c>
      <c r="O22" s="8" t="s">
        <v>361</v>
      </c>
      <c r="P22" s="8" t="s">
        <v>362</v>
      </c>
      <c r="Q22" s="8" t="s">
        <v>361</v>
      </c>
      <c r="R22" s="8" t="s">
        <v>361</v>
      </c>
      <c r="S22" s="8" t="s">
        <v>362</v>
      </c>
      <c r="T22" s="8" t="s">
        <v>362</v>
      </c>
      <c r="U22" s="70">
        <f t="shared" si="0"/>
        <v>0.22222222222222221</v>
      </c>
      <c r="V22" s="70">
        <f t="shared" si="1"/>
        <v>0.72222222222222221</v>
      </c>
      <c r="W22" s="70">
        <f t="shared" si="2"/>
        <v>0</v>
      </c>
      <c r="X22" s="70">
        <f t="shared" si="3"/>
        <v>0</v>
      </c>
      <c r="Y22" s="71">
        <f t="shared" si="4"/>
        <v>0.72222222222222221</v>
      </c>
    </row>
    <row r="23" spans="1:25" ht="15.75" thickBot="1">
      <c r="A23" s="7">
        <v>13</v>
      </c>
      <c r="B23" s="63" t="s">
        <v>375</v>
      </c>
      <c r="C23" s="8" t="s">
        <v>361</v>
      </c>
      <c r="D23" s="8" t="s">
        <v>362</v>
      </c>
      <c r="E23" s="8" t="s">
        <v>361</v>
      </c>
      <c r="F23" s="8" t="s">
        <v>361</v>
      </c>
      <c r="G23" s="8" t="s">
        <v>362</v>
      </c>
      <c r="H23" s="8" t="s">
        <v>362</v>
      </c>
      <c r="I23" s="8" t="s">
        <v>361</v>
      </c>
      <c r="J23" s="8" t="s">
        <v>361</v>
      </c>
      <c r="K23" s="8" t="s">
        <v>361</v>
      </c>
      <c r="L23" s="8" t="s">
        <v>361</v>
      </c>
      <c r="M23" s="8" t="s">
        <v>362</v>
      </c>
      <c r="N23" s="8" t="s">
        <v>362</v>
      </c>
      <c r="O23" s="8" t="s">
        <v>361</v>
      </c>
      <c r="P23" s="8" t="s">
        <v>361</v>
      </c>
      <c r="Q23" s="8" t="s">
        <v>361</v>
      </c>
      <c r="R23" s="8" t="s">
        <v>361</v>
      </c>
      <c r="S23" s="8" t="s">
        <v>362</v>
      </c>
      <c r="T23" s="8" t="s">
        <v>361</v>
      </c>
      <c r="U23" s="70">
        <f t="shared" si="0"/>
        <v>0.33333333333333331</v>
      </c>
      <c r="V23" s="70">
        <f t="shared" si="1"/>
        <v>0.61111111111111116</v>
      </c>
      <c r="W23" s="70">
        <f t="shared" si="2"/>
        <v>0</v>
      </c>
      <c r="X23" s="70">
        <f t="shared" si="3"/>
        <v>0</v>
      </c>
      <c r="Y23" s="71">
        <f t="shared" si="4"/>
        <v>0.61111111111111116</v>
      </c>
    </row>
    <row r="24" spans="1:25" ht="15.75" thickBot="1">
      <c r="A24" s="9">
        <v>14</v>
      </c>
      <c r="B24" s="63" t="s">
        <v>376</v>
      </c>
      <c r="C24" s="8" t="s">
        <v>362</v>
      </c>
      <c r="D24" s="8" t="s">
        <v>362</v>
      </c>
      <c r="E24" s="8" t="s">
        <v>362</v>
      </c>
      <c r="F24" s="8" t="s">
        <v>362</v>
      </c>
      <c r="G24" s="8" t="s">
        <v>361</v>
      </c>
      <c r="H24" s="8" t="s">
        <v>361</v>
      </c>
      <c r="I24" s="8" t="s">
        <v>361</v>
      </c>
      <c r="J24" s="8" t="s">
        <v>362</v>
      </c>
      <c r="K24" s="8" t="s">
        <v>362</v>
      </c>
      <c r="L24" s="8" t="s">
        <v>362</v>
      </c>
      <c r="M24" s="8" t="s">
        <v>361</v>
      </c>
      <c r="N24" s="8" t="s">
        <v>361</v>
      </c>
      <c r="O24" s="8" t="s">
        <v>362</v>
      </c>
      <c r="P24" s="8" t="s">
        <v>362</v>
      </c>
      <c r="Q24" s="8" t="s">
        <v>362</v>
      </c>
      <c r="R24" s="8" t="s">
        <v>361</v>
      </c>
      <c r="S24" s="8" t="s">
        <v>362</v>
      </c>
      <c r="T24" s="8" t="s">
        <v>362</v>
      </c>
      <c r="U24" s="70">
        <f t="shared" si="0"/>
        <v>0.66666666666666663</v>
      </c>
      <c r="V24" s="70">
        <f t="shared" si="1"/>
        <v>0.33333333333333331</v>
      </c>
      <c r="W24" s="70">
        <f t="shared" si="2"/>
        <v>0</v>
      </c>
      <c r="X24" s="70">
        <f t="shared" si="3"/>
        <v>0</v>
      </c>
      <c r="Y24" s="71">
        <f t="shared" si="4"/>
        <v>0.33333333333333331</v>
      </c>
    </row>
    <row r="25" spans="1:25" ht="15.75" thickBot="1">
      <c r="A25" s="7">
        <v>15</v>
      </c>
      <c r="B25" s="63" t="s">
        <v>377</v>
      </c>
      <c r="C25" s="8" t="s">
        <v>361</v>
      </c>
      <c r="D25" s="8" t="s">
        <v>361</v>
      </c>
      <c r="E25" s="8" t="s">
        <v>361</v>
      </c>
      <c r="F25" s="8" t="s">
        <v>361</v>
      </c>
      <c r="G25" s="8" t="s">
        <v>362</v>
      </c>
      <c r="H25" s="8" t="s">
        <v>362</v>
      </c>
      <c r="I25" s="8" t="s">
        <v>361</v>
      </c>
      <c r="J25" s="8" t="s">
        <v>361</v>
      </c>
      <c r="K25" s="8" t="s">
        <v>362</v>
      </c>
      <c r="L25" s="8" t="s">
        <v>361</v>
      </c>
      <c r="M25" s="8" t="s">
        <v>361</v>
      </c>
      <c r="N25" s="8" t="s">
        <v>361</v>
      </c>
      <c r="O25" s="8" t="s">
        <v>362</v>
      </c>
      <c r="P25" s="8" t="s">
        <v>361</v>
      </c>
      <c r="Q25" s="8" t="s">
        <v>362</v>
      </c>
      <c r="R25" s="8" t="s">
        <v>362</v>
      </c>
      <c r="S25" s="8" t="s">
        <v>361</v>
      </c>
      <c r="T25" s="8" t="s">
        <v>361</v>
      </c>
      <c r="U25" s="70">
        <f t="shared" si="0"/>
        <v>0.33333333333333331</v>
      </c>
      <c r="V25" s="70">
        <f t="shared" si="1"/>
        <v>0.61111111111111116</v>
      </c>
      <c r="W25" s="70">
        <f t="shared" si="2"/>
        <v>0</v>
      </c>
      <c r="X25" s="70">
        <f t="shared" si="3"/>
        <v>0</v>
      </c>
      <c r="Y25" s="71">
        <f t="shared" si="4"/>
        <v>0.61111111111111116</v>
      </c>
    </row>
    <row r="26" spans="1:25" ht="15.75" thickBot="1">
      <c r="A26" s="9">
        <v>16</v>
      </c>
      <c r="B26" s="63" t="s">
        <v>378</v>
      </c>
      <c r="C26" s="8" t="s">
        <v>361</v>
      </c>
      <c r="D26" s="8" t="s">
        <v>362</v>
      </c>
      <c r="E26" s="8" t="s">
        <v>361</v>
      </c>
      <c r="F26" s="8" t="s">
        <v>362</v>
      </c>
      <c r="G26" s="8" t="s">
        <v>361</v>
      </c>
      <c r="H26" s="8" t="s">
        <v>362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362</v>
      </c>
      <c r="N26" s="8" t="s">
        <v>361</v>
      </c>
      <c r="O26" s="8" t="s">
        <v>361</v>
      </c>
      <c r="P26" s="8" t="s">
        <v>361</v>
      </c>
      <c r="Q26" s="8" t="s">
        <v>361</v>
      </c>
      <c r="R26" s="8" t="s">
        <v>361</v>
      </c>
      <c r="S26" s="8" t="s">
        <v>362</v>
      </c>
      <c r="T26" s="8" t="s">
        <v>361</v>
      </c>
      <c r="U26" s="70">
        <f t="shared" si="0"/>
        <v>0.27777777777777779</v>
      </c>
      <c r="V26" s="70">
        <f t="shared" si="1"/>
        <v>0.66666666666666663</v>
      </c>
      <c r="W26" s="70">
        <f t="shared" si="2"/>
        <v>0</v>
      </c>
      <c r="X26" s="70">
        <f t="shared" si="3"/>
        <v>0</v>
      </c>
      <c r="Y26" s="71">
        <f t="shared" si="4"/>
        <v>0.66666666666666663</v>
      </c>
    </row>
    <row r="27" spans="1:25" ht="15.75" thickBot="1">
      <c r="A27" s="7">
        <v>17</v>
      </c>
      <c r="B27" s="63" t="s">
        <v>379</v>
      </c>
      <c r="C27" s="8" t="s">
        <v>361</v>
      </c>
      <c r="D27" s="8" t="s">
        <v>361</v>
      </c>
      <c r="E27" s="8" t="s">
        <v>362</v>
      </c>
      <c r="F27" s="8" t="s">
        <v>361</v>
      </c>
      <c r="G27" s="8" t="s">
        <v>362</v>
      </c>
      <c r="H27" s="8" t="s">
        <v>361</v>
      </c>
      <c r="I27" s="8" t="s">
        <v>361</v>
      </c>
      <c r="J27" s="8" t="s">
        <v>361</v>
      </c>
      <c r="K27" s="8" t="s">
        <v>361</v>
      </c>
      <c r="L27" s="8" t="s">
        <v>362</v>
      </c>
      <c r="M27" s="8" t="s">
        <v>361</v>
      </c>
      <c r="N27" s="8" t="s">
        <v>362</v>
      </c>
      <c r="O27" s="8" t="s">
        <v>361</v>
      </c>
      <c r="P27" s="8" t="s">
        <v>362</v>
      </c>
      <c r="Q27" s="8" t="s">
        <v>361</v>
      </c>
      <c r="R27" s="8" t="s">
        <v>361</v>
      </c>
      <c r="S27" s="8" t="s">
        <v>361</v>
      </c>
      <c r="T27" s="8" t="s">
        <v>362</v>
      </c>
      <c r="U27" s="70">
        <f t="shared" si="0"/>
        <v>0.33333333333333331</v>
      </c>
      <c r="V27" s="70">
        <f t="shared" si="1"/>
        <v>0.61111111111111116</v>
      </c>
      <c r="W27" s="70">
        <f t="shared" si="2"/>
        <v>0</v>
      </c>
      <c r="X27" s="70">
        <f t="shared" si="3"/>
        <v>0</v>
      </c>
      <c r="Y27" s="71">
        <f t="shared" si="4"/>
        <v>0.61111111111111116</v>
      </c>
    </row>
    <row r="28" spans="1:25" ht="15.75" thickBot="1">
      <c r="A28" s="9">
        <v>18</v>
      </c>
      <c r="B28" s="63" t="s">
        <v>380</v>
      </c>
      <c r="C28" s="8" t="s">
        <v>361</v>
      </c>
      <c r="D28" s="8" t="s">
        <v>361</v>
      </c>
      <c r="E28" s="8" t="s">
        <v>361</v>
      </c>
      <c r="F28" s="8" t="s">
        <v>361</v>
      </c>
      <c r="G28" s="8" t="s">
        <v>361</v>
      </c>
      <c r="H28" s="8" t="s">
        <v>361</v>
      </c>
      <c r="I28" s="8" t="s">
        <v>361</v>
      </c>
      <c r="J28" s="8" t="s">
        <v>362</v>
      </c>
      <c r="K28" s="8" t="s">
        <v>361</v>
      </c>
      <c r="L28" s="8" t="s">
        <v>361</v>
      </c>
      <c r="M28" s="8" t="s">
        <v>361</v>
      </c>
      <c r="N28" s="8" t="s">
        <v>362</v>
      </c>
      <c r="O28" s="8" t="s">
        <v>361</v>
      </c>
      <c r="P28" s="8" t="s">
        <v>361</v>
      </c>
      <c r="Q28" s="8" t="s">
        <v>361</v>
      </c>
      <c r="R28" s="8" t="s">
        <v>361</v>
      </c>
      <c r="S28" s="8" t="s">
        <v>361</v>
      </c>
      <c r="T28" s="8" t="s">
        <v>362</v>
      </c>
      <c r="U28" s="70">
        <f t="shared" si="0"/>
        <v>0.16666666666666666</v>
      </c>
      <c r="V28" s="70">
        <f t="shared" si="1"/>
        <v>0.77777777777777779</v>
      </c>
      <c r="W28" s="70">
        <f t="shared" si="2"/>
        <v>0</v>
      </c>
      <c r="X28" s="70">
        <f t="shared" si="3"/>
        <v>0</v>
      </c>
      <c r="Y28" s="71">
        <f t="shared" si="4"/>
        <v>0.77777777777777779</v>
      </c>
    </row>
    <row r="29" spans="1:25" ht="15.75" thickBot="1">
      <c r="A29" s="7">
        <v>19</v>
      </c>
      <c r="B29" s="63" t="s">
        <v>381</v>
      </c>
      <c r="C29" s="8" t="s">
        <v>360</v>
      </c>
      <c r="D29" s="8" t="s">
        <v>360</v>
      </c>
      <c r="E29" s="8" t="s">
        <v>360</v>
      </c>
      <c r="F29" s="8" t="s">
        <v>361</v>
      </c>
      <c r="G29" s="8" t="s">
        <v>360</v>
      </c>
      <c r="H29" s="8" t="s">
        <v>360</v>
      </c>
      <c r="I29" s="8" t="s">
        <v>360</v>
      </c>
      <c r="J29" s="8" t="s">
        <v>361</v>
      </c>
      <c r="K29" s="8" t="s">
        <v>360</v>
      </c>
      <c r="L29" s="8" t="s">
        <v>361</v>
      </c>
      <c r="M29" s="8" t="s">
        <v>360</v>
      </c>
      <c r="N29" s="8" t="s">
        <v>360</v>
      </c>
      <c r="O29" s="8" t="s">
        <v>360</v>
      </c>
      <c r="P29" s="8" t="s">
        <v>361</v>
      </c>
      <c r="Q29" s="8" t="s">
        <v>360</v>
      </c>
      <c r="R29" s="8" t="s">
        <v>360</v>
      </c>
      <c r="S29" s="8" t="s">
        <v>360</v>
      </c>
      <c r="T29" s="8" t="s">
        <v>361</v>
      </c>
      <c r="U29" s="70">
        <f t="shared" si="0"/>
        <v>0</v>
      </c>
      <c r="V29" s="70">
        <f t="shared" si="1"/>
        <v>0.27777777777777779</v>
      </c>
      <c r="W29" s="70">
        <f t="shared" si="2"/>
        <v>0.61111111111111116</v>
      </c>
      <c r="X29" s="70">
        <f t="shared" si="3"/>
        <v>0</v>
      </c>
      <c r="Y29" s="71">
        <f t="shared" si="4"/>
        <v>0.88888888888888895</v>
      </c>
    </row>
    <row r="30" spans="1:25" ht="15.75" thickBot="1">
      <c r="A30" s="9">
        <v>20</v>
      </c>
      <c r="B30" s="63" t="s">
        <v>382</v>
      </c>
      <c r="C30" s="8" t="s">
        <v>361</v>
      </c>
      <c r="D30" s="8" t="s">
        <v>361</v>
      </c>
      <c r="E30" s="8" t="s">
        <v>361</v>
      </c>
      <c r="F30" s="8" t="s">
        <v>361</v>
      </c>
      <c r="G30" s="8" t="s">
        <v>362</v>
      </c>
      <c r="H30" s="8" t="s">
        <v>361</v>
      </c>
      <c r="I30" s="8" t="s">
        <v>361</v>
      </c>
      <c r="J30" s="8" t="s">
        <v>361</v>
      </c>
      <c r="K30" s="8" t="s">
        <v>361</v>
      </c>
      <c r="L30" s="8" t="s">
        <v>361</v>
      </c>
      <c r="M30" s="8" t="s">
        <v>361</v>
      </c>
      <c r="N30" s="8" t="s">
        <v>361</v>
      </c>
      <c r="O30" s="8" t="s">
        <v>362</v>
      </c>
      <c r="P30" s="8" t="s">
        <v>361</v>
      </c>
      <c r="Q30" s="8" t="s">
        <v>361</v>
      </c>
      <c r="R30" s="8" t="s">
        <v>361</v>
      </c>
      <c r="S30" s="8" t="s">
        <v>362</v>
      </c>
      <c r="T30" s="8" t="s">
        <v>361</v>
      </c>
      <c r="U30" s="70">
        <f t="shared" si="0"/>
        <v>0.16666666666666666</v>
      </c>
      <c r="V30" s="70">
        <f t="shared" si="1"/>
        <v>0.77777777777777779</v>
      </c>
      <c r="W30" s="70">
        <f t="shared" si="2"/>
        <v>0</v>
      </c>
      <c r="X30" s="70">
        <f t="shared" si="3"/>
        <v>0</v>
      </c>
      <c r="Y30" s="71">
        <f t="shared" si="4"/>
        <v>0.77777777777777779</v>
      </c>
    </row>
    <row r="31" spans="1:25" ht="15.75" thickBot="1">
      <c r="A31" s="7">
        <v>21</v>
      </c>
      <c r="B31" s="63" t="s">
        <v>383</v>
      </c>
      <c r="C31" s="8" t="s">
        <v>361</v>
      </c>
      <c r="D31" s="8" t="s">
        <v>361</v>
      </c>
      <c r="E31" s="8" t="s">
        <v>361</v>
      </c>
      <c r="F31" s="8" t="s">
        <v>361</v>
      </c>
      <c r="G31" s="8" t="s">
        <v>361</v>
      </c>
      <c r="H31" s="8" t="s">
        <v>362</v>
      </c>
      <c r="I31" s="8" t="s">
        <v>361</v>
      </c>
      <c r="J31" s="8" t="s">
        <v>361</v>
      </c>
      <c r="K31" s="8" t="s">
        <v>361</v>
      </c>
      <c r="L31" s="8" t="s">
        <v>362</v>
      </c>
      <c r="M31" s="8" t="s">
        <v>361</v>
      </c>
      <c r="N31" s="8" t="s">
        <v>362</v>
      </c>
      <c r="O31" s="8" t="s">
        <v>361</v>
      </c>
      <c r="P31" s="8" t="s">
        <v>362</v>
      </c>
      <c r="Q31" s="8" t="s">
        <v>361</v>
      </c>
      <c r="R31" s="8" t="s">
        <v>361</v>
      </c>
      <c r="S31" s="8" t="s">
        <v>361</v>
      </c>
      <c r="T31" s="8" t="s">
        <v>361</v>
      </c>
      <c r="U31" s="70">
        <f t="shared" si="0"/>
        <v>0.22222222222222221</v>
      </c>
      <c r="V31" s="70">
        <f t="shared" si="1"/>
        <v>0.72222222222222221</v>
      </c>
      <c r="W31" s="70">
        <f t="shared" si="2"/>
        <v>0</v>
      </c>
      <c r="X31" s="70">
        <f t="shared" si="3"/>
        <v>0</v>
      </c>
      <c r="Y31" s="71">
        <f t="shared" si="4"/>
        <v>0.72222222222222221</v>
      </c>
    </row>
    <row r="32" spans="1:25" ht="15.75" thickBot="1">
      <c r="A32" s="9">
        <v>22</v>
      </c>
      <c r="B32" s="63" t="s">
        <v>384</v>
      </c>
      <c r="C32" s="8" t="s">
        <v>362</v>
      </c>
      <c r="D32" s="8" t="s">
        <v>362</v>
      </c>
      <c r="E32" s="8" t="s">
        <v>362</v>
      </c>
      <c r="F32" s="8" t="s">
        <v>362</v>
      </c>
      <c r="G32" s="8" t="s">
        <v>362</v>
      </c>
      <c r="H32" s="8" t="s">
        <v>362</v>
      </c>
      <c r="I32" s="8" t="s">
        <v>388</v>
      </c>
      <c r="J32" s="8" t="s">
        <v>362</v>
      </c>
      <c r="K32" s="8" t="s">
        <v>361</v>
      </c>
      <c r="L32" s="8" t="s">
        <v>362</v>
      </c>
      <c r="M32" s="8" t="s">
        <v>361</v>
      </c>
      <c r="N32" s="8" t="s">
        <v>362</v>
      </c>
      <c r="O32" s="8" t="s">
        <v>361</v>
      </c>
      <c r="P32" s="8" t="s">
        <v>361</v>
      </c>
      <c r="Q32" s="8" t="s">
        <v>362</v>
      </c>
      <c r="R32" s="8" t="s">
        <v>362</v>
      </c>
      <c r="S32" s="8" t="s">
        <v>362</v>
      </c>
      <c r="T32" s="8" t="s">
        <v>362</v>
      </c>
      <c r="U32" s="70">
        <f t="shared" si="0"/>
        <v>0.72222222222222221</v>
      </c>
      <c r="V32" s="70">
        <f t="shared" si="1"/>
        <v>0.22222222222222221</v>
      </c>
      <c r="W32" s="70">
        <f t="shared" si="2"/>
        <v>0</v>
      </c>
      <c r="X32" s="70">
        <f t="shared" si="3"/>
        <v>0</v>
      </c>
      <c r="Y32" s="71">
        <f t="shared" si="4"/>
        <v>0.22222222222222221</v>
      </c>
    </row>
    <row r="33" spans="1:25" ht="15.75" thickBot="1">
      <c r="A33" s="7">
        <v>23</v>
      </c>
      <c r="B33" s="63" t="s">
        <v>385</v>
      </c>
      <c r="C33" s="8" t="s">
        <v>362</v>
      </c>
      <c r="D33" s="8" t="s">
        <v>362</v>
      </c>
      <c r="E33" s="8" t="s">
        <v>362</v>
      </c>
      <c r="F33" s="8" t="s">
        <v>362</v>
      </c>
      <c r="G33" s="8" t="s">
        <v>361</v>
      </c>
      <c r="H33" s="8" t="s">
        <v>362</v>
      </c>
      <c r="I33" s="8" t="s">
        <v>362</v>
      </c>
      <c r="J33" s="8" t="s">
        <v>362</v>
      </c>
      <c r="K33" s="8" t="s">
        <v>362</v>
      </c>
      <c r="L33" s="8" t="s">
        <v>361</v>
      </c>
      <c r="M33" s="8" t="s">
        <v>362</v>
      </c>
      <c r="N33" s="8" t="s">
        <v>362</v>
      </c>
      <c r="O33" s="8" t="s">
        <v>361</v>
      </c>
      <c r="P33" s="8" t="s">
        <v>362</v>
      </c>
      <c r="Q33" s="8" t="s">
        <v>362</v>
      </c>
      <c r="R33" s="8" t="s">
        <v>361</v>
      </c>
      <c r="S33" s="8" t="s">
        <v>362</v>
      </c>
      <c r="T33" s="8" t="s">
        <v>362</v>
      </c>
      <c r="U33" s="70">
        <f t="shared" si="0"/>
        <v>0.77777777777777779</v>
      </c>
      <c r="V33" s="70">
        <f t="shared" si="1"/>
        <v>0.22222222222222221</v>
      </c>
      <c r="W33" s="70">
        <f t="shared" si="2"/>
        <v>0</v>
      </c>
      <c r="X33" s="70">
        <f t="shared" si="3"/>
        <v>0</v>
      </c>
      <c r="Y33" s="71">
        <f t="shared" si="4"/>
        <v>0.22222222222222221</v>
      </c>
    </row>
    <row r="34" spans="1:25" ht="15.75" thickBot="1">
      <c r="A34" s="9">
        <v>24</v>
      </c>
      <c r="B34" s="63" t="s">
        <v>386</v>
      </c>
      <c r="C34" s="8" t="s">
        <v>362</v>
      </c>
      <c r="D34" s="8" t="s">
        <v>362</v>
      </c>
      <c r="E34" s="8" t="s">
        <v>362</v>
      </c>
      <c r="F34" s="8" t="s">
        <v>362</v>
      </c>
      <c r="G34" s="8" t="s">
        <v>361</v>
      </c>
      <c r="H34" s="8" t="s">
        <v>362</v>
      </c>
      <c r="I34" s="8" t="s">
        <v>362</v>
      </c>
      <c r="J34" s="8" t="s">
        <v>361</v>
      </c>
      <c r="K34" s="8" t="s">
        <v>362</v>
      </c>
      <c r="L34" s="8" t="s">
        <v>362</v>
      </c>
      <c r="M34" s="8" t="s">
        <v>361</v>
      </c>
      <c r="N34" s="8" t="s">
        <v>362</v>
      </c>
      <c r="O34" s="8" t="s">
        <v>362</v>
      </c>
      <c r="P34" s="8" t="s">
        <v>361</v>
      </c>
      <c r="Q34" s="8" t="s">
        <v>362</v>
      </c>
      <c r="R34" s="8" t="s">
        <v>362</v>
      </c>
      <c r="S34" s="8" t="s">
        <v>362</v>
      </c>
      <c r="T34" s="8" t="s">
        <v>362</v>
      </c>
      <c r="U34" s="70">
        <f t="shared" si="0"/>
        <v>0.77777777777777779</v>
      </c>
      <c r="V34" s="70">
        <f t="shared" si="1"/>
        <v>0.22222222222222221</v>
      </c>
      <c r="W34" s="70">
        <f t="shared" si="2"/>
        <v>0</v>
      </c>
      <c r="X34" s="70">
        <f t="shared" si="3"/>
        <v>0</v>
      </c>
      <c r="Y34" s="71">
        <f t="shared" si="4"/>
        <v>0.22222222222222221</v>
      </c>
    </row>
    <row r="35" spans="1:25" ht="15.75" thickBot="1">
      <c r="A35" s="7">
        <v>25</v>
      </c>
      <c r="B35" s="63"/>
      <c r="C35" s="8" t="s">
        <v>361</v>
      </c>
      <c r="D35" s="8" t="s">
        <v>361</v>
      </c>
      <c r="E35" s="8" t="s">
        <v>361</v>
      </c>
      <c r="F35" s="8" t="s">
        <v>361</v>
      </c>
      <c r="G35" s="8" t="s">
        <v>361</v>
      </c>
      <c r="H35" s="8" t="s">
        <v>362</v>
      </c>
      <c r="I35" s="8" t="s">
        <v>361</v>
      </c>
      <c r="J35" s="8" t="s">
        <v>361</v>
      </c>
      <c r="K35" s="8" t="s">
        <v>361</v>
      </c>
      <c r="L35" s="8" t="s">
        <v>361</v>
      </c>
      <c r="M35" s="8" t="s">
        <v>362</v>
      </c>
      <c r="N35" s="8" t="s">
        <v>361</v>
      </c>
      <c r="O35" s="8" t="s">
        <v>361</v>
      </c>
      <c r="P35" s="8" t="s">
        <v>361</v>
      </c>
      <c r="Q35" s="8" t="s">
        <v>361</v>
      </c>
      <c r="R35" s="8" t="s">
        <v>362</v>
      </c>
      <c r="S35" s="8" t="s">
        <v>362</v>
      </c>
      <c r="T35" s="8" t="s">
        <v>361</v>
      </c>
      <c r="U35" s="14"/>
      <c r="V35" s="14"/>
      <c r="W35" s="14"/>
      <c r="X35" s="14"/>
      <c r="Y35" s="15"/>
    </row>
    <row r="36" spans="1:25" ht="15.75" thickBot="1">
      <c r="A36" s="9">
        <v>26</v>
      </c>
      <c r="B36" s="6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14"/>
      <c r="V36" s="14"/>
      <c r="W36" s="14"/>
      <c r="X36" s="14"/>
      <c r="Y36" s="15"/>
    </row>
    <row r="37" spans="1:25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14"/>
      <c r="V37" s="14"/>
      <c r="W37" s="14"/>
      <c r="X37" s="14"/>
      <c r="Y37" s="15"/>
    </row>
    <row r="38" spans="1:25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4"/>
      <c r="V38" s="14"/>
      <c r="W38" s="14"/>
      <c r="X38" s="14"/>
      <c r="Y38" s="15"/>
    </row>
    <row r="39" spans="1:25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4"/>
      <c r="V39" s="14"/>
      <c r="W39" s="14"/>
      <c r="X39" s="14"/>
      <c r="Y39" s="15"/>
    </row>
    <row r="40" spans="1:25">
      <c r="A40" s="9">
        <v>30</v>
      </c>
      <c r="B40" s="23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14"/>
      <c r="V40" s="14"/>
      <c r="W40" s="14"/>
      <c r="X40" s="14"/>
      <c r="Y40" s="15"/>
    </row>
    <row r="41" spans="1:25">
      <c r="A41" s="7">
        <v>31</v>
      </c>
      <c r="B41" s="23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14"/>
      <c r="V41" s="14"/>
      <c r="W41" s="14"/>
      <c r="X41" s="14"/>
      <c r="Y41" s="15"/>
    </row>
    <row r="42" spans="1:25">
      <c r="A42" s="9">
        <v>32</v>
      </c>
      <c r="B42" s="23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14"/>
      <c r="V42" s="14"/>
      <c r="W42" s="14"/>
      <c r="X42" s="14"/>
      <c r="Y42" s="15"/>
    </row>
    <row r="43" spans="1:25">
      <c r="A43" s="7">
        <v>33</v>
      </c>
      <c r="B43" s="23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14"/>
      <c r="V43" s="14"/>
      <c r="W43" s="14"/>
      <c r="X43" s="14"/>
      <c r="Y43" s="15"/>
    </row>
    <row r="44" spans="1:25">
      <c r="A44" s="9">
        <v>34</v>
      </c>
      <c r="B44" s="23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14"/>
      <c r="V44" s="14"/>
      <c r="W44" s="14"/>
      <c r="X44" s="14"/>
      <c r="Y44" s="15"/>
    </row>
    <row r="45" spans="1:25">
      <c r="A45" s="7">
        <v>35</v>
      </c>
      <c r="B45" s="23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14"/>
      <c r="V45" s="14"/>
      <c r="W45" s="14"/>
      <c r="X45" s="14"/>
      <c r="Y45" s="15"/>
    </row>
    <row r="46" spans="1:25">
      <c r="A46" s="76" t="s">
        <v>48</v>
      </c>
      <c r="B46" s="76"/>
      <c r="C46" s="72">
        <f>COUNTIF(C11:C45,"н")/COUNTA(C11:C45)</f>
        <v>0.2</v>
      </c>
      <c r="D46" s="72">
        <f t="shared" ref="D46:T46" si="10">COUNTIF(D11:D45,"н")/COUNTA(D11:D45)</f>
        <v>0.28000000000000003</v>
      </c>
      <c r="E46" s="72">
        <f t="shared" si="10"/>
        <v>0.28000000000000003</v>
      </c>
      <c r="F46" s="72">
        <f t="shared" si="10"/>
        <v>0.36</v>
      </c>
      <c r="G46" s="72">
        <f t="shared" si="10"/>
        <v>0.36</v>
      </c>
      <c r="H46" s="72">
        <f t="shared" si="10"/>
        <v>0.52</v>
      </c>
      <c r="I46" s="72">
        <f t="shared" si="10"/>
        <v>0.24</v>
      </c>
      <c r="J46" s="72">
        <f t="shared" si="10"/>
        <v>0.4</v>
      </c>
      <c r="K46" s="72">
        <f t="shared" si="10"/>
        <v>0.28000000000000003</v>
      </c>
      <c r="L46" s="72">
        <f t="shared" si="10"/>
        <v>0.32</v>
      </c>
      <c r="M46" s="72">
        <f t="shared" si="10"/>
        <v>0.4</v>
      </c>
      <c r="N46" s="72">
        <f t="shared" si="10"/>
        <v>0.44</v>
      </c>
      <c r="O46" s="72">
        <f t="shared" si="10"/>
        <v>0.24</v>
      </c>
      <c r="P46" s="72">
        <f t="shared" si="10"/>
        <v>0.32</v>
      </c>
      <c r="Q46" s="72">
        <f t="shared" si="10"/>
        <v>0.28000000000000003</v>
      </c>
      <c r="R46" s="72">
        <f t="shared" si="10"/>
        <v>0.32</v>
      </c>
      <c r="S46" s="72">
        <f t="shared" si="10"/>
        <v>0.52</v>
      </c>
      <c r="T46" s="72">
        <f t="shared" si="10"/>
        <v>0.36</v>
      </c>
      <c r="U46" s="82" t="s">
        <v>40</v>
      </c>
      <c r="V46" s="83"/>
      <c r="W46" s="83"/>
      <c r="X46" s="83"/>
      <c r="Y46" s="84"/>
    </row>
    <row r="47" spans="1:25">
      <c r="A47" s="76" t="s">
        <v>49</v>
      </c>
      <c r="B47" s="76"/>
      <c r="C47" s="72">
        <f>COUNTIF(C11:C45,"с")/COUNTA(C11:C45)</f>
        <v>0.68</v>
      </c>
      <c r="D47" s="72">
        <f t="shared" ref="D47:T47" si="11">COUNTIF(D11:D45,"с")/COUNTA(D11:D45)</f>
        <v>0.64</v>
      </c>
      <c r="E47" s="72">
        <f t="shared" si="11"/>
        <v>0.68</v>
      </c>
      <c r="F47" s="72">
        <f t="shared" si="11"/>
        <v>0.64</v>
      </c>
      <c r="G47" s="72">
        <f t="shared" si="11"/>
        <v>0.6</v>
      </c>
      <c r="H47" s="72">
        <f t="shared" si="11"/>
        <v>0.4</v>
      </c>
      <c r="I47" s="72">
        <f t="shared" si="11"/>
        <v>0.6</v>
      </c>
      <c r="J47" s="72">
        <f t="shared" si="11"/>
        <v>0.56000000000000005</v>
      </c>
      <c r="K47" s="72">
        <f t="shared" si="11"/>
        <v>0.64</v>
      </c>
      <c r="L47" s="72">
        <f t="shared" si="11"/>
        <v>0.6</v>
      </c>
      <c r="M47" s="72">
        <f t="shared" si="11"/>
        <v>0.52</v>
      </c>
      <c r="N47" s="72">
        <f t="shared" si="11"/>
        <v>0.48</v>
      </c>
      <c r="O47" s="72">
        <f t="shared" si="11"/>
        <v>0.72</v>
      </c>
      <c r="P47" s="72">
        <f t="shared" si="11"/>
        <v>0.64</v>
      </c>
      <c r="Q47" s="72">
        <f t="shared" si="11"/>
        <v>0.64</v>
      </c>
      <c r="R47" s="72">
        <f t="shared" si="11"/>
        <v>0.56000000000000005</v>
      </c>
      <c r="S47" s="72">
        <f t="shared" si="11"/>
        <v>0.4</v>
      </c>
      <c r="T47" s="72">
        <f t="shared" si="11"/>
        <v>0.6</v>
      </c>
      <c r="U47" s="85" t="s">
        <v>41</v>
      </c>
      <c r="V47" s="86"/>
      <c r="W47" s="86"/>
      <c r="X47" s="86"/>
      <c r="Y47" s="79"/>
    </row>
    <row r="48" spans="1:25">
      <c r="A48" s="76" t="s">
        <v>50</v>
      </c>
      <c r="B48" s="76"/>
      <c r="C48" s="72">
        <f>COUNTIF(C12:C46,"д")/COUNTA(C12:C46)</f>
        <v>0.08</v>
      </c>
      <c r="D48" s="72">
        <f t="shared" ref="D48:T48" si="12">COUNTIF(D12:D46,"д")/COUNTA(D12:D46)</f>
        <v>0.08</v>
      </c>
      <c r="E48" s="72">
        <f t="shared" si="12"/>
        <v>0.04</v>
      </c>
      <c r="F48" s="72">
        <f t="shared" si="12"/>
        <v>0</v>
      </c>
      <c r="G48" s="72">
        <f t="shared" si="12"/>
        <v>0.04</v>
      </c>
      <c r="H48" s="72">
        <f t="shared" si="12"/>
        <v>0.08</v>
      </c>
      <c r="I48" s="72">
        <f t="shared" si="12"/>
        <v>0.08</v>
      </c>
      <c r="J48" s="72">
        <f t="shared" si="12"/>
        <v>0.04</v>
      </c>
      <c r="K48" s="72">
        <f t="shared" si="12"/>
        <v>0.08</v>
      </c>
      <c r="L48" s="72">
        <f t="shared" si="12"/>
        <v>0.04</v>
      </c>
      <c r="M48" s="72">
        <f t="shared" si="12"/>
        <v>0.08</v>
      </c>
      <c r="N48" s="72">
        <f t="shared" si="12"/>
        <v>0.08</v>
      </c>
      <c r="O48" s="72">
        <f t="shared" si="12"/>
        <v>0.04</v>
      </c>
      <c r="P48" s="72">
        <f t="shared" si="12"/>
        <v>0.04</v>
      </c>
      <c r="Q48" s="72">
        <f t="shared" si="12"/>
        <v>0.08</v>
      </c>
      <c r="R48" s="72">
        <f t="shared" si="12"/>
        <v>0.08</v>
      </c>
      <c r="S48" s="72">
        <f t="shared" si="12"/>
        <v>0.08</v>
      </c>
      <c r="T48" s="72">
        <f t="shared" si="12"/>
        <v>0.04</v>
      </c>
      <c r="U48" s="87" t="s">
        <v>42</v>
      </c>
      <c r="V48" s="88"/>
      <c r="W48" s="88"/>
      <c r="X48" s="88"/>
      <c r="Y48" s="89"/>
    </row>
    <row r="49" spans="1:25">
      <c r="A49" s="76" t="s">
        <v>51</v>
      </c>
      <c r="B49" s="76"/>
      <c r="C49" s="72">
        <f>COUNTIF(C13:C47,"в")/COUNTA(C13:C47)</f>
        <v>0</v>
      </c>
      <c r="D49" s="72">
        <f t="shared" ref="D49:T49" si="13">COUNTIF(D13:D47,"в")/COUNTA(D13:D47)</f>
        <v>0</v>
      </c>
      <c r="E49" s="72">
        <f t="shared" si="13"/>
        <v>0</v>
      </c>
      <c r="F49" s="72">
        <f t="shared" si="13"/>
        <v>0</v>
      </c>
      <c r="G49" s="72">
        <f t="shared" si="13"/>
        <v>0</v>
      </c>
      <c r="H49" s="72">
        <f t="shared" si="13"/>
        <v>0</v>
      </c>
      <c r="I49" s="72">
        <f t="shared" si="13"/>
        <v>0</v>
      </c>
      <c r="J49" s="72">
        <f t="shared" si="13"/>
        <v>0</v>
      </c>
      <c r="K49" s="72">
        <f t="shared" si="13"/>
        <v>0</v>
      </c>
      <c r="L49" s="72">
        <f t="shared" si="13"/>
        <v>0</v>
      </c>
      <c r="M49" s="72">
        <f t="shared" si="13"/>
        <v>0</v>
      </c>
      <c r="N49" s="72">
        <f t="shared" si="13"/>
        <v>0</v>
      </c>
      <c r="O49" s="72">
        <f t="shared" si="13"/>
        <v>0</v>
      </c>
      <c r="P49" s="72">
        <f t="shared" si="13"/>
        <v>0</v>
      </c>
      <c r="Q49" s="72">
        <f t="shared" si="13"/>
        <v>0</v>
      </c>
      <c r="R49" s="72">
        <f t="shared" si="13"/>
        <v>0</v>
      </c>
      <c r="S49" s="72">
        <f t="shared" si="13"/>
        <v>0</v>
      </c>
      <c r="T49" s="72">
        <f t="shared" si="13"/>
        <v>0</v>
      </c>
      <c r="U49" s="77" t="s">
        <v>43</v>
      </c>
      <c r="V49" s="78"/>
      <c r="W49" s="78"/>
      <c r="X49" s="78"/>
      <c r="Y49" s="79"/>
    </row>
    <row r="50" spans="1:25">
      <c r="A50" s="80" t="s">
        <v>52</v>
      </c>
      <c r="B50" s="80"/>
      <c r="C50" s="72">
        <f>SUM(C47:C49)</f>
        <v>0.76</v>
      </c>
      <c r="D50" s="72">
        <f t="shared" ref="D50:T50" si="14">SUM(D47:D49)</f>
        <v>0.72</v>
      </c>
      <c r="E50" s="72">
        <f t="shared" si="14"/>
        <v>0.72000000000000008</v>
      </c>
      <c r="F50" s="72">
        <f t="shared" si="14"/>
        <v>0.64</v>
      </c>
      <c r="G50" s="72">
        <f t="shared" si="14"/>
        <v>0.64</v>
      </c>
      <c r="H50" s="72">
        <f t="shared" si="14"/>
        <v>0.48000000000000004</v>
      </c>
      <c r="I50" s="72">
        <f t="shared" si="14"/>
        <v>0.67999999999999994</v>
      </c>
      <c r="J50" s="72">
        <f t="shared" si="14"/>
        <v>0.60000000000000009</v>
      </c>
      <c r="K50" s="72">
        <f t="shared" si="14"/>
        <v>0.72</v>
      </c>
      <c r="L50" s="72">
        <f t="shared" si="14"/>
        <v>0.64</v>
      </c>
      <c r="M50" s="72">
        <f t="shared" si="14"/>
        <v>0.6</v>
      </c>
      <c r="N50" s="72">
        <f t="shared" si="14"/>
        <v>0.55999999999999994</v>
      </c>
      <c r="O50" s="72">
        <f t="shared" si="14"/>
        <v>0.76</v>
      </c>
      <c r="P50" s="72">
        <f t="shared" si="14"/>
        <v>0.68</v>
      </c>
      <c r="Q50" s="72">
        <f t="shared" si="14"/>
        <v>0.72</v>
      </c>
      <c r="R50" s="72">
        <f t="shared" si="14"/>
        <v>0.64</v>
      </c>
      <c r="S50" s="72">
        <f t="shared" si="14"/>
        <v>0.48000000000000004</v>
      </c>
      <c r="T50" s="72">
        <f t="shared" si="14"/>
        <v>0.64</v>
      </c>
      <c r="U50" s="16" t="s">
        <v>44</v>
      </c>
      <c r="V50" s="16" t="s">
        <v>45</v>
      </c>
      <c r="W50" s="16" t="s">
        <v>46</v>
      </c>
      <c r="X50" s="16" t="s">
        <v>47</v>
      </c>
      <c r="Y50" s="17" t="s">
        <v>39</v>
      </c>
    </row>
    <row r="51" spans="1:25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73">
        <f>AVERAGE(U11:U45)</f>
        <v>0.34490740740740744</v>
      </c>
      <c r="V51" s="73">
        <f t="shared" ref="V51:Y51" si="15">AVERAGE(V11:V45)</f>
        <v>0.5439814814814814</v>
      </c>
      <c r="W51" s="73">
        <f t="shared" si="15"/>
        <v>5.3240740740740734E-2</v>
      </c>
      <c r="X51" s="73">
        <f t="shared" si="15"/>
        <v>0</v>
      </c>
      <c r="Y51" s="73">
        <f t="shared" si="15"/>
        <v>0.5972222222222221</v>
      </c>
    </row>
    <row r="56" spans="1:25" ht="15.75">
      <c r="A56" s="1" t="s">
        <v>4</v>
      </c>
      <c r="C56" s="5" t="s">
        <v>74</v>
      </c>
    </row>
    <row r="57" spans="1:25">
      <c r="A57" s="90" t="s">
        <v>5</v>
      </c>
      <c r="B57" s="92" t="s">
        <v>6</v>
      </c>
      <c r="C57" s="141" t="s">
        <v>308</v>
      </c>
      <c r="D57" s="133"/>
      <c r="E57" s="133"/>
      <c r="F57" s="133"/>
      <c r="G57" s="133"/>
      <c r="H57" s="133"/>
      <c r="I57" s="133"/>
      <c r="J57" s="133"/>
      <c r="K57" s="133"/>
      <c r="L57" s="158" t="s">
        <v>308</v>
      </c>
      <c r="M57" s="159"/>
      <c r="N57" s="159"/>
      <c r="O57" s="159"/>
      <c r="P57" s="160"/>
      <c r="Q57" s="115" t="s">
        <v>319</v>
      </c>
      <c r="R57" s="133"/>
      <c r="S57" s="133"/>
      <c r="T57" s="133"/>
      <c r="U57" s="101" t="s">
        <v>33</v>
      </c>
      <c r="V57" s="101"/>
      <c r="W57" s="101"/>
      <c r="X57" s="101"/>
      <c r="Y57" s="101"/>
    </row>
    <row r="58" spans="1:25">
      <c r="A58" s="90"/>
      <c r="B58" s="93"/>
      <c r="C58" s="97" t="s">
        <v>309</v>
      </c>
      <c r="D58" s="97" t="s">
        <v>310</v>
      </c>
      <c r="E58" s="118" t="s">
        <v>311</v>
      </c>
      <c r="F58" s="118" t="s">
        <v>312</v>
      </c>
      <c r="G58" s="118" t="s">
        <v>313</v>
      </c>
      <c r="H58" s="118" t="s">
        <v>314</v>
      </c>
      <c r="I58" s="118"/>
      <c r="J58" s="118" t="s">
        <v>315</v>
      </c>
      <c r="K58" s="118" t="s">
        <v>316</v>
      </c>
      <c r="L58" s="118" t="s">
        <v>320</v>
      </c>
      <c r="M58" s="118" t="s">
        <v>321</v>
      </c>
      <c r="N58" s="97" t="s">
        <v>322</v>
      </c>
      <c r="O58" s="97" t="s">
        <v>323</v>
      </c>
      <c r="P58" s="97" t="s">
        <v>324</v>
      </c>
      <c r="Q58" s="118" t="s">
        <v>325</v>
      </c>
      <c r="R58" s="97" t="s">
        <v>326</v>
      </c>
      <c r="S58" s="118" t="s">
        <v>327</v>
      </c>
      <c r="T58" s="118" t="s">
        <v>328</v>
      </c>
      <c r="U58" s="89" t="s">
        <v>34</v>
      </c>
      <c r="V58" s="89"/>
      <c r="W58" s="89"/>
      <c r="X58" s="89"/>
      <c r="Y58" s="89"/>
    </row>
    <row r="59" spans="1:25">
      <c r="A59" s="90"/>
      <c r="B59" s="93"/>
      <c r="C59" s="97"/>
      <c r="D59" s="97"/>
      <c r="E59" s="98"/>
      <c r="F59" s="118"/>
      <c r="G59" s="118"/>
      <c r="H59" s="118" t="s">
        <v>317</v>
      </c>
      <c r="I59" s="118" t="s">
        <v>318</v>
      </c>
      <c r="J59" s="118"/>
      <c r="K59" s="118"/>
      <c r="L59" s="118"/>
      <c r="M59" s="118"/>
      <c r="N59" s="97"/>
      <c r="O59" s="97"/>
      <c r="P59" s="97"/>
      <c r="Q59" s="118"/>
      <c r="R59" s="97"/>
      <c r="S59" s="98"/>
      <c r="T59" s="98"/>
      <c r="U59" s="102" t="s">
        <v>35</v>
      </c>
      <c r="V59" s="102" t="s">
        <v>36</v>
      </c>
      <c r="W59" s="102" t="s">
        <v>37</v>
      </c>
      <c r="X59" s="102" t="s">
        <v>38</v>
      </c>
      <c r="Y59" s="103" t="s">
        <v>39</v>
      </c>
    </row>
    <row r="60" spans="1:25">
      <c r="A60" s="90"/>
      <c r="B60" s="93"/>
      <c r="C60" s="97"/>
      <c r="D60" s="97"/>
      <c r="E60" s="98"/>
      <c r="F60" s="118"/>
      <c r="G60" s="118"/>
      <c r="H60" s="118"/>
      <c r="I60" s="118"/>
      <c r="J60" s="118"/>
      <c r="K60" s="118"/>
      <c r="L60" s="118"/>
      <c r="M60" s="118"/>
      <c r="N60" s="97"/>
      <c r="O60" s="97"/>
      <c r="P60" s="97"/>
      <c r="Q60" s="118"/>
      <c r="R60" s="97"/>
      <c r="S60" s="98"/>
      <c r="T60" s="98"/>
      <c r="U60" s="102"/>
      <c r="V60" s="102"/>
      <c r="W60" s="102"/>
      <c r="X60" s="102"/>
      <c r="Y60" s="103"/>
    </row>
    <row r="61" spans="1:25" ht="15.75" thickBot="1">
      <c r="A61" s="91"/>
      <c r="B61" s="93"/>
      <c r="C61" s="97"/>
      <c r="D61" s="97"/>
      <c r="E61" s="98"/>
      <c r="F61" s="118"/>
      <c r="G61" s="118"/>
      <c r="H61" s="118"/>
      <c r="I61" s="118"/>
      <c r="J61" s="118"/>
      <c r="K61" s="118"/>
      <c r="L61" s="118"/>
      <c r="M61" s="118"/>
      <c r="N61" s="97"/>
      <c r="O61" s="97"/>
      <c r="P61" s="97"/>
      <c r="Q61" s="118"/>
      <c r="R61" s="97"/>
      <c r="S61" s="98"/>
      <c r="T61" s="98"/>
      <c r="U61" s="102"/>
      <c r="V61" s="102"/>
      <c r="W61" s="102"/>
      <c r="X61" s="102"/>
      <c r="Y61" s="103"/>
    </row>
    <row r="62" spans="1:25" ht="15.75" thickBot="1">
      <c r="A62" s="7">
        <v>1</v>
      </c>
      <c r="B62" s="62" t="s">
        <v>363</v>
      </c>
      <c r="C62" s="8" t="s">
        <v>387</v>
      </c>
      <c r="D62" s="8" t="s">
        <v>360</v>
      </c>
      <c r="E62" s="8" t="s">
        <v>387</v>
      </c>
      <c r="F62" s="8" t="s">
        <v>387</v>
      </c>
      <c r="G62" s="8" t="s">
        <v>387</v>
      </c>
      <c r="H62" s="8" t="s">
        <v>387</v>
      </c>
      <c r="I62" s="8" t="s">
        <v>387</v>
      </c>
      <c r="J62" s="8" t="s">
        <v>387</v>
      </c>
      <c r="K62" s="8" t="s">
        <v>360</v>
      </c>
      <c r="L62" s="8" t="s">
        <v>387</v>
      </c>
      <c r="M62" s="8" t="s">
        <v>387</v>
      </c>
      <c r="N62" s="8" t="s">
        <v>387</v>
      </c>
      <c r="O62" s="8" t="s">
        <v>387</v>
      </c>
      <c r="P62" s="8" t="s">
        <v>387</v>
      </c>
      <c r="Q62" s="8" t="s">
        <v>360</v>
      </c>
      <c r="R62" s="8" t="s">
        <v>387</v>
      </c>
      <c r="S62" s="8" t="s">
        <v>360</v>
      </c>
      <c r="T62" s="8" t="s">
        <v>360</v>
      </c>
      <c r="U62" s="70">
        <f>COUNTIF(C62:T62,"н")/COUNTA(C62:T62)</f>
        <v>0</v>
      </c>
      <c r="V62" s="70">
        <f>COUNTIF(D62:U62,"с")/COUNTA(D62:U62)</f>
        <v>0</v>
      </c>
      <c r="W62" s="70">
        <f>COUNTIF(E62:V62,"д")/COUNTA(E62:V62)</f>
        <v>0.22222222222222221</v>
      </c>
      <c r="X62" s="70">
        <f>COUNTIF(F62:W62,"в")/COUNTA(F62:W62)</f>
        <v>0.61111111111111116</v>
      </c>
      <c r="Y62" s="71">
        <f>SUM(V62:X62)</f>
        <v>0.83333333333333337</v>
      </c>
    </row>
    <row r="63" spans="1:25" ht="15.75" thickBot="1">
      <c r="A63" s="9">
        <v>2</v>
      </c>
      <c r="B63" s="63" t="s">
        <v>364</v>
      </c>
      <c r="C63" s="8" t="s">
        <v>360</v>
      </c>
      <c r="D63" s="8" t="s">
        <v>360</v>
      </c>
      <c r="E63" s="8" t="s">
        <v>387</v>
      </c>
      <c r="F63" s="8" t="s">
        <v>387</v>
      </c>
      <c r="G63" s="8" t="s">
        <v>360</v>
      </c>
      <c r="H63" s="8" t="s">
        <v>387</v>
      </c>
      <c r="I63" s="8" t="s">
        <v>360</v>
      </c>
      <c r="J63" s="8" t="s">
        <v>360</v>
      </c>
      <c r="K63" s="8" t="s">
        <v>360</v>
      </c>
      <c r="L63" s="8" t="s">
        <v>387</v>
      </c>
      <c r="M63" s="8" t="s">
        <v>360</v>
      </c>
      <c r="N63" s="8" t="s">
        <v>360</v>
      </c>
      <c r="O63" s="8" t="s">
        <v>360</v>
      </c>
      <c r="P63" s="8" t="s">
        <v>360</v>
      </c>
      <c r="Q63" s="8" t="s">
        <v>360</v>
      </c>
      <c r="R63" s="8" t="s">
        <v>360</v>
      </c>
      <c r="S63" s="8" t="s">
        <v>360</v>
      </c>
      <c r="T63" s="8" t="s">
        <v>360</v>
      </c>
      <c r="U63" s="70">
        <f>COUNTIF(C63:T63,"н")/COUNTA(C63:T63)</f>
        <v>0</v>
      </c>
      <c r="V63" s="70">
        <f>COUNTIF(D63:U63,"с")/COUNTA(D63:U63)</f>
        <v>0</v>
      </c>
      <c r="W63" s="70">
        <f>COUNTIF(E63:V63,"д")/COUNTA(E63:V63)</f>
        <v>0.66666666666666663</v>
      </c>
      <c r="X63" s="70">
        <f>COUNTIF(F63:W63,"в")/COUNTA(F63:W63)</f>
        <v>0.16666666666666666</v>
      </c>
      <c r="Y63" s="71">
        <f>SUM(V63:X63)</f>
        <v>0.83333333333333326</v>
      </c>
    </row>
    <row r="64" spans="1:25" ht="15.75" thickBot="1">
      <c r="A64" s="7">
        <v>3</v>
      </c>
      <c r="B64" s="63" t="s">
        <v>365</v>
      </c>
      <c r="C64" s="8" t="s">
        <v>387</v>
      </c>
      <c r="D64" s="8" t="s">
        <v>360</v>
      </c>
      <c r="E64" s="8" t="s">
        <v>360</v>
      </c>
      <c r="F64" s="8" t="s">
        <v>360</v>
      </c>
      <c r="G64" s="8" t="s">
        <v>360</v>
      </c>
      <c r="H64" s="8" t="s">
        <v>360</v>
      </c>
      <c r="I64" s="8" t="s">
        <v>360</v>
      </c>
      <c r="J64" s="8" t="s">
        <v>360</v>
      </c>
      <c r="K64" s="8" t="s">
        <v>360</v>
      </c>
      <c r="L64" s="8" t="s">
        <v>360</v>
      </c>
      <c r="M64" s="8" t="s">
        <v>360</v>
      </c>
      <c r="N64" s="8" t="s">
        <v>360</v>
      </c>
      <c r="O64" s="8" t="s">
        <v>387</v>
      </c>
      <c r="P64" s="8" t="s">
        <v>360</v>
      </c>
      <c r="Q64" s="8" t="s">
        <v>360</v>
      </c>
      <c r="R64" s="8" t="s">
        <v>360</v>
      </c>
      <c r="S64" s="8" t="s">
        <v>360</v>
      </c>
      <c r="T64" s="8" t="s">
        <v>360</v>
      </c>
      <c r="U64" s="70">
        <f t="shared" ref="U64:U85" si="16">COUNTIF(C64:T64,"н")/COUNTA(C64:T64)</f>
        <v>0</v>
      </c>
      <c r="V64" s="70">
        <f t="shared" ref="V64:V85" si="17">COUNTIF(D64:U64,"с")/COUNTA(D64:U64)</f>
        <v>0</v>
      </c>
      <c r="W64" s="70">
        <f t="shared" ref="W64:W85" si="18">COUNTIF(E64:V64,"д")/COUNTA(E64:V64)</f>
        <v>0.83333333333333337</v>
      </c>
      <c r="X64" s="70">
        <f t="shared" ref="X64:X85" si="19">COUNTIF(F64:W64,"в")/COUNTA(F64:W64)</f>
        <v>5.5555555555555552E-2</v>
      </c>
      <c r="Y64" s="71">
        <f t="shared" ref="Y64:Y85" si="20">SUM(V64:X64)</f>
        <v>0.88888888888888895</v>
      </c>
    </row>
    <row r="65" spans="1:25" ht="15.75" thickBot="1">
      <c r="A65" s="9">
        <v>4</v>
      </c>
      <c r="B65" s="63" t="s">
        <v>366</v>
      </c>
      <c r="C65" s="8" t="s">
        <v>387</v>
      </c>
      <c r="D65" s="8" t="s">
        <v>387</v>
      </c>
      <c r="E65" s="8" t="s">
        <v>387</v>
      </c>
      <c r="F65" s="8" t="s">
        <v>387</v>
      </c>
      <c r="G65" s="8" t="s">
        <v>387</v>
      </c>
      <c r="H65" s="8" t="s">
        <v>387</v>
      </c>
      <c r="I65" s="8" t="s">
        <v>387</v>
      </c>
      <c r="J65" s="8" t="s">
        <v>387</v>
      </c>
      <c r="K65" s="8" t="s">
        <v>387</v>
      </c>
      <c r="L65" s="8" t="s">
        <v>387</v>
      </c>
      <c r="M65" s="8" t="s">
        <v>387</v>
      </c>
      <c r="N65" s="8" t="s">
        <v>387</v>
      </c>
      <c r="O65" s="8" t="s">
        <v>387</v>
      </c>
      <c r="P65" s="8" t="s">
        <v>387</v>
      </c>
      <c r="Q65" s="8" t="s">
        <v>360</v>
      </c>
      <c r="R65" s="8" t="s">
        <v>387</v>
      </c>
      <c r="S65" s="8" t="s">
        <v>360</v>
      </c>
      <c r="T65" s="8" t="s">
        <v>360</v>
      </c>
      <c r="U65" s="70">
        <f t="shared" si="16"/>
        <v>0</v>
      </c>
      <c r="V65" s="70">
        <f t="shared" si="17"/>
        <v>0</v>
      </c>
      <c r="W65" s="70">
        <f t="shared" si="18"/>
        <v>0.16666666666666666</v>
      </c>
      <c r="X65" s="70">
        <f t="shared" si="19"/>
        <v>0.66666666666666663</v>
      </c>
      <c r="Y65" s="71">
        <f t="shared" si="20"/>
        <v>0.83333333333333326</v>
      </c>
    </row>
    <row r="66" spans="1:25" ht="15.75" thickBot="1">
      <c r="A66" s="7">
        <v>5</v>
      </c>
      <c r="B66" s="63" t="s">
        <v>367</v>
      </c>
      <c r="C66" s="8" t="s">
        <v>387</v>
      </c>
      <c r="D66" s="8" t="s">
        <v>360</v>
      </c>
      <c r="E66" s="8" t="s">
        <v>360</v>
      </c>
      <c r="F66" s="8" t="s">
        <v>360</v>
      </c>
      <c r="G66" s="8" t="s">
        <v>360</v>
      </c>
      <c r="H66" s="8" t="s">
        <v>360</v>
      </c>
      <c r="I66" s="8" t="s">
        <v>360</v>
      </c>
      <c r="J66" s="8" t="s">
        <v>360</v>
      </c>
      <c r="K66" s="8" t="s">
        <v>360</v>
      </c>
      <c r="L66" s="8" t="s">
        <v>360</v>
      </c>
      <c r="M66" s="8" t="s">
        <v>360</v>
      </c>
      <c r="N66" s="8" t="s">
        <v>360</v>
      </c>
      <c r="O66" s="8" t="s">
        <v>387</v>
      </c>
      <c r="P66" s="8" t="s">
        <v>360</v>
      </c>
      <c r="Q66" s="8" t="s">
        <v>360</v>
      </c>
      <c r="R66" s="8" t="s">
        <v>387</v>
      </c>
      <c r="S66" s="8" t="s">
        <v>360</v>
      </c>
      <c r="T66" s="8" t="s">
        <v>360</v>
      </c>
      <c r="U66" s="70">
        <f t="shared" si="16"/>
        <v>0</v>
      </c>
      <c r="V66" s="70">
        <f t="shared" si="17"/>
        <v>0</v>
      </c>
      <c r="W66" s="70">
        <f t="shared" si="18"/>
        <v>0.77777777777777779</v>
      </c>
      <c r="X66" s="70">
        <f t="shared" si="19"/>
        <v>0.1111111111111111</v>
      </c>
      <c r="Y66" s="71">
        <f t="shared" si="20"/>
        <v>0.88888888888888884</v>
      </c>
    </row>
    <row r="67" spans="1:25" ht="15.75" thickBot="1">
      <c r="A67" s="9">
        <v>6</v>
      </c>
      <c r="B67" s="63" t="s">
        <v>368</v>
      </c>
      <c r="C67" s="8" t="s">
        <v>360</v>
      </c>
      <c r="D67" s="8" t="s">
        <v>360</v>
      </c>
      <c r="E67" s="8" t="s">
        <v>360</v>
      </c>
      <c r="F67" s="8" t="s">
        <v>360</v>
      </c>
      <c r="G67" s="8" t="s">
        <v>360</v>
      </c>
      <c r="H67" s="8" t="s">
        <v>360</v>
      </c>
      <c r="I67" s="8" t="s">
        <v>360</v>
      </c>
      <c r="J67" s="8" t="s">
        <v>360</v>
      </c>
      <c r="K67" s="8" t="s">
        <v>360</v>
      </c>
      <c r="L67" s="8" t="s">
        <v>360</v>
      </c>
      <c r="M67" s="8" t="s">
        <v>360</v>
      </c>
      <c r="N67" s="8" t="s">
        <v>360</v>
      </c>
      <c r="O67" s="8" t="s">
        <v>360</v>
      </c>
      <c r="P67" s="8" t="s">
        <v>360</v>
      </c>
      <c r="Q67" s="8" t="s">
        <v>360</v>
      </c>
      <c r="R67" s="8" t="s">
        <v>360</v>
      </c>
      <c r="S67" s="8" t="s">
        <v>360</v>
      </c>
      <c r="T67" s="8" t="s">
        <v>361</v>
      </c>
      <c r="U67" s="70">
        <f t="shared" si="16"/>
        <v>0</v>
      </c>
      <c r="V67" s="70">
        <f t="shared" si="17"/>
        <v>5.5555555555555552E-2</v>
      </c>
      <c r="W67" s="70">
        <f t="shared" si="18"/>
        <v>0.83333333333333337</v>
      </c>
      <c r="X67" s="70">
        <f t="shared" si="19"/>
        <v>0</v>
      </c>
      <c r="Y67" s="71">
        <f t="shared" si="20"/>
        <v>0.88888888888888895</v>
      </c>
    </row>
    <row r="68" spans="1:25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360</v>
      </c>
      <c r="N68" s="8" t="s">
        <v>360</v>
      </c>
      <c r="O68" s="8" t="s">
        <v>360</v>
      </c>
      <c r="P68" s="8" t="s">
        <v>360</v>
      </c>
      <c r="Q68" s="8" t="s">
        <v>360</v>
      </c>
      <c r="R68" s="8" t="s">
        <v>360</v>
      </c>
      <c r="S68" s="8" t="s">
        <v>360</v>
      </c>
      <c r="T68" s="8" t="s">
        <v>361</v>
      </c>
      <c r="U68" s="70">
        <f t="shared" si="16"/>
        <v>0</v>
      </c>
      <c r="V68" s="70">
        <f t="shared" si="17"/>
        <v>5.5555555555555552E-2</v>
      </c>
      <c r="W68" s="70">
        <f t="shared" si="18"/>
        <v>0.83333333333333337</v>
      </c>
      <c r="X68" s="70">
        <f t="shared" si="19"/>
        <v>0</v>
      </c>
      <c r="Y68" s="71">
        <f t="shared" si="20"/>
        <v>0.88888888888888895</v>
      </c>
    </row>
    <row r="69" spans="1:25" ht="15.75" thickBot="1">
      <c r="A69" s="9">
        <v>8</v>
      </c>
      <c r="B69" s="63" t="s">
        <v>370</v>
      </c>
      <c r="C69" s="8" t="s">
        <v>362</v>
      </c>
      <c r="D69" s="8" t="s">
        <v>361</v>
      </c>
      <c r="E69" s="8" t="s">
        <v>361</v>
      </c>
      <c r="F69" s="8" t="s">
        <v>361</v>
      </c>
      <c r="G69" s="8" t="s">
        <v>361</v>
      </c>
      <c r="H69" s="8" t="s">
        <v>361</v>
      </c>
      <c r="I69" s="8" t="s">
        <v>361</v>
      </c>
      <c r="J69" s="8" t="s">
        <v>361</v>
      </c>
      <c r="K69" s="8" t="s">
        <v>361</v>
      </c>
      <c r="L69" s="8" t="s">
        <v>361</v>
      </c>
      <c r="M69" s="8" t="s">
        <v>361</v>
      </c>
      <c r="N69" s="8" t="s">
        <v>361</v>
      </c>
      <c r="O69" s="8" t="s">
        <v>362</v>
      </c>
      <c r="P69" s="8" t="s">
        <v>362</v>
      </c>
      <c r="Q69" s="8" t="s">
        <v>362</v>
      </c>
      <c r="R69" s="8" t="s">
        <v>362</v>
      </c>
      <c r="S69" s="8" t="s">
        <v>362</v>
      </c>
      <c r="T69" s="8" t="s">
        <v>362</v>
      </c>
      <c r="U69" s="70">
        <f t="shared" si="16"/>
        <v>0.3888888888888889</v>
      </c>
      <c r="V69" s="70">
        <f t="shared" si="17"/>
        <v>0.61111111111111116</v>
      </c>
      <c r="W69" s="70">
        <f t="shared" si="18"/>
        <v>0</v>
      </c>
      <c r="X69" s="70">
        <f t="shared" si="19"/>
        <v>0</v>
      </c>
      <c r="Y69" s="71">
        <f t="shared" si="20"/>
        <v>0.61111111111111116</v>
      </c>
    </row>
    <row r="70" spans="1:25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70">
        <f t="shared" si="16"/>
        <v>0</v>
      </c>
      <c r="V70" s="70">
        <f t="shared" si="17"/>
        <v>0</v>
      </c>
      <c r="W70" s="70">
        <f t="shared" si="18"/>
        <v>0</v>
      </c>
      <c r="X70" s="70">
        <f t="shared" si="19"/>
        <v>0</v>
      </c>
      <c r="Y70" s="71">
        <f t="shared" si="20"/>
        <v>0</v>
      </c>
    </row>
    <row r="71" spans="1:25" ht="15.75" thickBot="1">
      <c r="A71" s="9">
        <v>10</v>
      </c>
      <c r="B71" s="63" t="s">
        <v>372</v>
      </c>
      <c r="C71" s="8" t="s">
        <v>387</v>
      </c>
      <c r="D71" s="8" t="s">
        <v>387</v>
      </c>
      <c r="E71" s="8" t="s">
        <v>387</v>
      </c>
      <c r="F71" s="8" t="s">
        <v>387</v>
      </c>
      <c r="G71" s="8" t="s">
        <v>387</v>
      </c>
      <c r="H71" s="8" t="s">
        <v>360</v>
      </c>
      <c r="I71" s="8" t="s">
        <v>360</v>
      </c>
      <c r="J71" s="8" t="s">
        <v>360</v>
      </c>
      <c r="K71" s="8" t="s">
        <v>360</v>
      </c>
      <c r="L71" s="8" t="s">
        <v>360</v>
      </c>
      <c r="M71" s="8" t="s">
        <v>360</v>
      </c>
      <c r="N71" s="8" t="s">
        <v>360</v>
      </c>
      <c r="O71" s="8" t="s">
        <v>387</v>
      </c>
      <c r="P71" s="8" t="s">
        <v>387</v>
      </c>
      <c r="Q71" s="8" t="s">
        <v>360</v>
      </c>
      <c r="R71" s="8" t="s">
        <v>387</v>
      </c>
      <c r="S71" s="8" t="s">
        <v>360</v>
      </c>
      <c r="T71" s="8" t="s">
        <v>360</v>
      </c>
      <c r="U71" s="70">
        <f t="shared" si="16"/>
        <v>0</v>
      </c>
      <c r="V71" s="70">
        <f t="shared" si="17"/>
        <v>0</v>
      </c>
      <c r="W71" s="70">
        <f t="shared" si="18"/>
        <v>0.55555555555555558</v>
      </c>
      <c r="X71" s="70">
        <f t="shared" si="19"/>
        <v>0.27777777777777779</v>
      </c>
      <c r="Y71" s="71">
        <f t="shared" si="20"/>
        <v>0.83333333333333337</v>
      </c>
    </row>
    <row r="72" spans="1:25" ht="15.75" thickBot="1">
      <c r="A72" s="7">
        <v>11</v>
      </c>
      <c r="B72" s="63" t="s">
        <v>373</v>
      </c>
      <c r="C72" s="8" t="s">
        <v>387</v>
      </c>
      <c r="D72" s="8" t="s">
        <v>387</v>
      </c>
      <c r="E72" s="8" t="s">
        <v>387</v>
      </c>
      <c r="F72" s="8" t="s">
        <v>387</v>
      </c>
      <c r="G72" s="8" t="s">
        <v>387</v>
      </c>
      <c r="H72" s="8" t="s">
        <v>387</v>
      </c>
      <c r="I72" s="8" t="s">
        <v>387</v>
      </c>
      <c r="J72" s="8" t="s">
        <v>387</v>
      </c>
      <c r="K72" s="8" t="s">
        <v>387</v>
      </c>
      <c r="L72" s="8" t="s">
        <v>387</v>
      </c>
      <c r="M72" s="8" t="s">
        <v>387</v>
      </c>
      <c r="N72" s="8" t="s">
        <v>387</v>
      </c>
      <c r="O72" s="8" t="s">
        <v>387</v>
      </c>
      <c r="P72" s="8" t="s">
        <v>360</v>
      </c>
      <c r="Q72" s="8" t="s">
        <v>360</v>
      </c>
      <c r="R72" s="8" t="s">
        <v>360</v>
      </c>
      <c r="S72" s="8" t="s">
        <v>360</v>
      </c>
      <c r="T72" s="8" t="s">
        <v>360</v>
      </c>
      <c r="U72" s="70">
        <f t="shared" si="16"/>
        <v>0</v>
      </c>
      <c r="V72" s="70">
        <f t="shared" si="17"/>
        <v>0</v>
      </c>
      <c r="W72" s="70">
        <f t="shared" si="18"/>
        <v>0.27777777777777779</v>
      </c>
      <c r="X72" s="70">
        <f t="shared" si="19"/>
        <v>0.55555555555555558</v>
      </c>
      <c r="Y72" s="71">
        <f t="shared" si="20"/>
        <v>0.83333333333333337</v>
      </c>
    </row>
    <row r="73" spans="1:25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387</v>
      </c>
      <c r="F73" s="8" t="s">
        <v>387</v>
      </c>
      <c r="G73" s="8" t="s">
        <v>387</v>
      </c>
      <c r="H73" s="8" t="s">
        <v>387</v>
      </c>
      <c r="I73" s="8" t="s">
        <v>387</v>
      </c>
      <c r="J73" s="8" t="s">
        <v>387</v>
      </c>
      <c r="K73" s="8" t="s">
        <v>387</v>
      </c>
      <c r="L73" s="8" t="s">
        <v>387</v>
      </c>
      <c r="M73" s="8" t="s">
        <v>387</v>
      </c>
      <c r="N73" s="8" t="s">
        <v>387</v>
      </c>
      <c r="O73" s="8" t="s">
        <v>387</v>
      </c>
      <c r="P73" s="8" t="s">
        <v>387</v>
      </c>
      <c r="Q73" s="8" t="s">
        <v>360</v>
      </c>
      <c r="R73" s="8" t="s">
        <v>387</v>
      </c>
      <c r="S73" s="8" t="s">
        <v>360</v>
      </c>
      <c r="T73" s="8" t="s">
        <v>360</v>
      </c>
      <c r="U73" s="70">
        <f t="shared" si="16"/>
        <v>0</v>
      </c>
      <c r="V73" s="70">
        <f t="shared" si="17"/>
        <v>0</v>
      </c>
      <c r="W73" s="70">
        <f t="shared" si="18"/>
        <v>0.16666666666666666</v>
      </c>
      <c r="X73" s="70">
        <f t="shared" si="19"/>
        <v>0.66666666666666663</v>
      </c>
      <c r="Y73" s="71">
        <f t="shared" si="20"/>
        <v>0.83333333333333326</v>
      </c>
    </row>
    <row r="74" spans="1:25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360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8" t="s">
        <v>360</v>
      </c>
      <c r="O74" s="8" t="s">
        <v>360</v>
      </c>
      <c r="P74" s="8" t="s">
        <v>360</v>
      </c>
      <c r="Q74" s="8" t="s">
        <v>360</v>
      </c>
      <c r="R74" s="8" t="s">
        <v>360</v>
      </c>
      <c r="S74" s="8" t="s">
        <v>360</v>
      </c>
      <c r="T74" s="8" t="s">
        <v>361</v>
      </c>
      <c r="U74" s="70">
        <f t="shared" si="16"/>
        <v>0</v>
      </c>
      <c r="V74" s="70">
        <f t="shared" si="17"/>
        <v>5.5555555555555552E-2</v>
      </c>
      <c r="W74" s="70">
        <f t="shared" si="18"/>
        <v>0.83333333333333337</v>
      </c>
      <c r="X74" s="70">
        <f t="shared" si="19"/>
        <v>0</v>
      </c>
      <c r="Y74" s="71">
        <f t="shared" si="20"/>
        <v>0.88888888888888895</v>
      </c>
    </row>
    <row r="75" spans="1:25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8" t="s">
        <v>360</v>
      </c>
      <c r="O75" s="8" t="s">
        <v>360</v>
      </c>
      <c r="P75" s="8" t="s">
        <v>360</v>
      </c>
      <c r="Q75" s="8" t="s">
        <v>360</v>
      </c>
      <c r="R75" s="8" t="s">
        <v>360</v>
      </c>
      <c r="S75" s="8" t="s">
        <v>360</v>
      </c>
      <c r="T75" s="8" t="s">
        <v>360</v>
      </c>
      <c r="U75" s="70">
        <f t="shared" si="16"/>
        <v>0</v>
      </c>
      <c r="V75" s="70">
        <f t="shared" si="17"/>
        <v>0</v>
      </c>
      <c r="W75" s="70">
        <f t="shared" si="18"/>
        <v>0.88888888888888884</v>
      </c>
      <c r="X75" s="70">
        <f t="shared" si="19"/>
        <v>0</v>
      </c>
      <c r="Y75" s="71">
        <f t="shared" si="20"/>
        <v>0.88888888888888884</v>
      </c>
    </row>
    <row r="76" spans="1:25" ht="15.75" thickBot="1">
      <c r="A76" s="7">
        <v>15</v>
      </c>
      <c r="B76" s="63" t="s">
        <v>377</v>
      </c>
      <c r="C76" s="8" t="s">
        <v>387</v>
      </c>
      <c r="D76" s="8" t="s">
        <v>360</v>
      </c>
      <c r="E76" s="8" t="s">
        <v>360</v>
      </c>
      <c r="F76" s="8" t="s">
        <v>360</v>
      </c>
      <c r="G76" s="8" t="s">
        <v>360</v>
      </c>
      <c r="H76" s="8" t="s">
        <v>360</v>
      </c>
      <c r="I76" s="8" t="s">
        <v>360</v>
      </c>
      <c r="J76" s="8" t="s">
        <v>360</v>
      </c>
      <c r="K76" s="8" t="s">
        <v>360</v>
      </c>
      <c r="L76" s="8" t="s">
        <v>360</v>
      </c>
      <c r="M76" s="8" t="s">
        <v>360</v>
      </c>
      <c r="N76" s="8" t="s">
        <v>360</v>
      </c>
      <c r="O76" s="8" t="s">
        <v>387</v>
      </c>
      <c r="P76" s="8" t="s">
        <v>387</v>
      </c>
      <c r="Q76" s="8" t="s">
        <v>360</v>
      </c>
      <c r="R76" s="8" t="s">
        <v>387</v>
      </c>
      <c r="S76" s="8" t="s">
        <v>360</v>
      </c>
      <c r="T76" s="8" t="s">
        <v>360</v>
      </c>
      <c r="U76" s="70">
        <f t="shared" si="16"/>
        <v>0</v>
      </c>
      <c r="V76" s="70">
        <f t="shared" si="17"/>
        <v>0</v>
      </c>
      <c r="W76" s="70">
        <f t="shared" si="18"/>
        <v>0.72222222222222221</v>
      </c>
      <c r="X76" s="70">
        <f t="shared" si="19"/>
        <v>0.16666666666666666</v>
      </c>
      <c r="Y76" s="71">
        <f t="shared" si="20"/>
        <v>0.88888888888888884</v>
      </c>
    </row>
    <row r="77" spans="1:25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8" t="s">
        <v>360</v>
      </c>
      <c r="O77" s="8" t="s">
        <v>360</v>
      </c>
      <c r="P77" s="8" t="s">
        <v>360</v>
      </c>
      <c r="Q77" s="8" t="s">
        <v>360</v>
      </c>
      <c r="R77" s="8" t="s">
        <v>360</v>
      </c>
      <c r="S77" s="8" t="s">
        <v>360</v>
      </c>
      <c r="T77" s="8" t="s">
        <v>360</v>
      </c>
      <c r="U77" s="70">
        <f t="shared" si="16"/>
        <v>0</v>
      </c>
      <c r="V77" s="70">
        <f t="shared" si="17"/>
        <v>0</v>
      </c>
      <c r="W77" s="70">
        <f t="shared" si="18"/>
        <v>0.88888888888888884</v>
      </c>
      <c r="X77" s="70">
        <f t="shared" si="19"/>
        <v>0</v>
      </c>
      <c r="Y77" s="71">
        <f t="shared" si="20"/>
        <v>0.88888888888888884</v>
      </c>
    </row>
    <row r="78" spans="1:25" ht="15.75" thickBot="1">
      <c r="A78" s="7">
        <v>17</v>
      </c>
      <c r="B78" s="63" t="s">
        <v>379</v>
      </c>
      <c r="C78" s="8" t="s">
        <v>360</v>
      </c>
      <c r="D78" s="8" t="s">
        <v>387</v>
      </c>
      <c r="E78" s="8" t="s">
        <v>387</v>
      </c>
      <c r="F78" s="8" t="s">
        <v>387</v>
      </c>
      <c r="G78" s="8" t="s">
        <v>387</v>
      </c>
      <c r="H78" s="8" t="s">
        <v>360</v>
      </c>
      <c r="I78" s="8" t="s">
        <v>360</v>
      </c>
      <c r="J78" s="8" t="s">
        <v>360</v>
      </c>
      <c r="K78" s="8" t="s">
        <v>360</v>
      </c>
      <c r="L78" s="8" t="s">
        <v>360</v>
      </c>
      <c r="M78" s="8" t="s">
        <v>360</v>
      </c>
      <c r="N78" s="8" t="s">
        <v>360</v>
      </c>
      <c r="O78" s="8" t="s">
        <v>387</v>
      </c>
      <c r="P78" s="8" t="s">
        <v>360</v>
      </c>
      <c r="Q78" s="8" t="s">
        <v>360</v>
      </c>
      <c r="R78" s="8" t="s">
        <v>387</v>
      </c>
      <c r="S78" s="8" t="s">
        <v>360</v>
      </c>
      <c r="T78" s="8" t="s">
        <v>360</v>
      </c>
      <c r="U78" s="70">
        <f t="shared" si="16"/>
        <v>0</v>
      </c>
      <c r="V78" s="70">
        <f t="shared" si="17"/>
        <v>0</v>
      </c>
      <c r="W78" s="70">
        <f t="shared" si="18"/>
        <v>0.61111111111111116</v>
      </c>
      <c r="X78" s="70">
        <f t="shared" si="19"/>
        <v>0.22222222222222221</v>
      </c>
      <c r="Y78" s="71">
        <f t="shared" si="20"/>
        <v>0.83333333333333337</v>
      </c>
    </row>
    <row r="79" spans="1:25" ht="15.75" thickBot="1">
      <c r="A79" s="9">
        <v>18</v>
      </c>
      <c r="B79" s="63" t="s">
        <v>380</v>
      </c>
      <c r="C79" s="8" t="s">
        <v>387</v>
      </c>
      <c r="D79" s="8" t="s">
        <v>387</v>
      </c>
      <c r="E79" s="8" t="s">
        <v>387</v>
      </c>
      <c r="F79" s="8" t="s">
        <v>387</v>
      </c>
      <c r="G79" s="8" t="s">
        <v>387</v>
      </c>
      <c r="H79" s="8" t="s">
        <v>387</v>
      </c>
      <c r="I79" s="8" t="s">
        <v>387</v>
      </c>
      <c r="J79" s="8" t="s">
        <v>387</v>
      </c>
      <c r="K79" s="8" t="s">
        <v>387</v>
      </c>
      <c r="L79" s="8" t="s">
        <v>387</v>
      </c>
      <c r="M79" s="8" t="s">
        <v>387</v>
      </c>
      <c r="N79" s="8" t="s">
        <v>387</v>
      </c>
      <c r="O79" s="8" t="s">
        <v>387</v>
      </c>
      <c r="P79" s="8" t="s">
        <v>360</v>
      </c>
      <c r="Q79" s="8" t="s">
        <v>360</v>
      </c>
      <c r="R79" s="8" t="s">
        <v>387</v>
      </c>
      <c r="S79" s="8" t="s">
        <v>360</v>
      </c>
      <c r="T79" s="8" t="s">
        <v>360</v>
      </c>
      <c r="U79" s="70">
        <f t="shared" si="16"/>
        <v>0</v>
      </c>
      <c r="V79" s="70">
        <f t="shared" si="17"/>
        <v>0</v>
      </c>
      <c r="W79" s="70">
        <f t="shared" si="18"/>
        <v>0.22222222222222221</v>
      </c>
      <c r="X79" s="70">
        <f t="shared" si="19"/>
        <v>0.61111111111111116</v>
      </c>
      <c r="Y79" s="71">
        <f t="shared" si="20"/>
        <v>0.83333333333333337</v>
      </c>
    </row>
    <row r="80" spans="1:25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70">
        <f t="shared" si="16"/>
        <v>0</v>
      </c>
      <c r="V80" s="70">
        <f t="shared" si="17"/>
        <v>0</v>
      </c>
      <c r="W80" s="70">
        <f t="shared" si="18"/>
        <v>0</v>
      </c>
      <c r="X80" s="70">
        <f t="shared" si="19"/>
        <v>0</v>
      </c>
      <c r="Y80" s="71">
        <f t="shared" si="20"/>
        <v>0</v>
      </c>
    </row>
    <row r="81" spans="1:25" ht="15.75" thickBot="1">
      <c r="A81" s="9">
        <v>20</v>
      </c>
      <c r="B81" s="63" t="s">
        <v>382</v>
      </c>
      <c r="C81" s="8" t="s">
        <v>360</v>
      </c>
      <c r="D81" s="8" t="s">
        <v>361</v>
      </c>
      <c r="E81" s="8" t="s">
        <v>361</v>
      </c>
      <c r="F81" s="8" t="s">
        <v>361</v>
      </c>
      <c r="G81" s="8" t="s">
        <v>361</v>
      </c>
      <c r="H81" s="8" t="s">
        <v>362</v>
      </c>
      <c r="I81" s="8" t="s">
        <v>361</v>
      </c>
      <c r="J81" s="8" t="s">
        <v>362</v>
      </c>
      <c r="K81" s="8" t="s">
        <v>361</v>
      </c>
      <c r="L81" s="8" t="s">
        <v>362</v>
      </c>
      <c r="M81" s="8" t="s">
        <v>361</v>
      </c>
      <c r="N81" s="8" t="s">
        <v>362</v>
      </c>
      <c r="O81" s="8" t="s">
        <v>361</v>
      </c>
      <c r="P81" s="8" t="s">
        <v>361</v>
      </c>
      <c r="Q81" s="8" t="s">
        <v>361</v>
      </c>
      <c r="R81" s="8" t="s">
        <v>361</v>
      </c>
      <c r="S81" s="8" t="s">
        <v>361</v>
      </c>
      <c r="T81" s="8" t="s">
        <v>361</v>
      </c>
      <c r="U81" s="70">
        <f t="shared" si="16"/>
        <v>0.22222222222222221</v>
      </c>
      <c r="V81" s="70">
        <f t="shared" si="17"/>
        <v>0.72222222222222221</v>
      </c>
      <c r="W81" s="70">
        <f t="shared" si="18"/>
        <v>0</v>
      </c>
      <c r="X81" s="70">
        <f t="shared" si="19"/>
        <v>0</v>
      </c>
      <c r="Y81" s="71">
        <f t="shared" si="20"/>
        <v>0.72222222222222221</v>
      </c>
    </row>
    <row r="82" spans="1:25" ht="15.75" thickBot="1">
      <c r="A82" s="7">
        <v>21</v>
      </c>
      <c r="B82" s="63" t="s">
        <v>383</v>
      </c>
      <c r="C82" s="8" t="s">
        <v>360</v>
      </c>
      <c r="D82" s="8" t="s">
        <v>360</v>
      </c>
      <c r="E82" s="8" t="s">
        <v>387</v>
      </c>
      <c r="F82" s="8" t="s">
        <v>387</v>
      </c>
      <c r="G82" s="8" t="s">
        <v>360</v>
      </c>
      <c r="H82" s="8" t="s">
        <v>360</v>
      </c>
      <c r="I82" s="8" t="s">
        <v>360</v>
      </c>
      <c r="J82" s="8" t="s">
        <v>360</v>
      </c>
      <c r="K82" s="8" t="s">
        <v>360</v>
      </c>
      <c r="L82" s="8" t="s">
        <v>360</v>
      </c>
      <c r="M82" s="8" t="s">
        <v>360</v>
      </c>
      <c r="N82" s="8" t="s">
        <v>360</v>
      </c>
      <c r="O82" s="8" t="s">
        <v>361</v>
      </c>
      <c r="P82" s="8" t="s">
        <v>361</v>
      </c>
      <c r="Q82" s="8" t="s">
        <v>361</v>
      </c>
      <c r="R82" s="8" t="s">
        <v>361</v>
      </c>
      <c r="S82" s="8" t="s">
        <v>361</v>
      </c>
      <c r="T82" s="8" t="s">
        <v>361</v>
      </c>
      <c r="U82" s="70">
        <f t="shared" si="16"/>
        <v>0</v>
      </c>
      <c r="V82" s="70">
        <f t="shared" si="17"/>
        <v>0.33333333333333331</v>
      </c>
      <c r="W82" s="70">
        <f t="shared" si="18"/>
        <v>0.44444444444444442</v>
      </c>
      <c r="X82" s="70">
        <f t="shared" si="19"/>
        <v>5.5555555555555552E-2</v>
      </c>
      <c r="Y82" s="71">
        <f t="shared" si="20"/>
        <v>0.83333333333333326</v>
      </c>
    </row>
    <row r="83" spans="1:25" ht="15.75" thickBot="1">
      <c r="A83" s="9">
        <v>22</v>
      </c>
      <c r="B83" s="63" t="s">
        <v>384</v>
      </c>
      <c r="C83" s="8" t="s">
        <v>361</v>
      </c>
      <c r="D83" s="8" t="s">
        <v>362</v>
      </c>
      <c r="E83" s="8" t="s">
        <v>361</v>
      </c>
      <c r="F83" s="8" t="s">
        <v>361</v>
      </c>
      <c r="G83" s="8" t="s">
        <v>362</v>
      </c>
      <c r="H83" s="8" t="s">
        <v>362</v>
      </c>
      <c r="I83" s="8" t="s">
        <v>361</v>
      </c>
      <c r="J83" s="8" t="s">
        <v>362</v>
      </c>
      <c r="K83" s="8" t="s">
        <v>361</v>
      </c>
      <c r="L83" s="8" t="s">
        <v>362</v>
      </c>
      <c r="M83" s="8" t="s">
        <v>361</v>
      </c>
      <c r="N83" s="8" t="s">
        <v>362</v>
      </c>
      <c r="O83" s="8" t="s">
        <v>361</v>
      </c>
      <c r="P83" s="8" t="s">
        <v>362</v>
      </c>
      <c r="Q83" s="8" t="s">
        <v>362</v>
      </c>
      <c r="R83" s="8" t="s">
        <v>362</v>
      </c>
      <c r="S83" s="8" t="s">
        <v>362</v>
      </c>
      <c r="T83" s="8" t="s">
        <v>362</v>
      </c>
      <c r="U83" s="70">
        <f t="shared" si="16"/>
        <v>0.61111111111111116</v>
      </c>
      <c r="V83" s="70">
        <f t="shared" si="17"/>
        <v>0.33333333333333331</v>
      </c>
      <c r="W83" s="70">
        <f t="shared" si="18"/>
        <v>0</v>
      </c>
      <c r="X83" s="70">
        <f t="shared" si="19"/>
        <v>0</v>
      </c>
      <c r="Y83" s="71">
        <f t="shared" si="20"/>
        <v>0.33333333333333331</v>
      </c>
    </row>
    <row r="84" spans="1:25" ht="15.75" thickBot="1">
      <c r="A84" s="7">
        <v>23</v>
      </c>
      <c r="B84" s="63" t="s">
        <v>385</v>
      </c>
      <c r="C84" s="8" t="s">
        <v>360</v>
      </c>
      <c r="D84" s="8" t="s">
        <v>360</v>
      </c>
      <c r="E84" s="8" t="s">
        <v>360</v>
      </c>
      <c r="F84" s="8" t="s">
        <v>360</v>
      </c>
      <c r="G84" s="8" t="s">
        <v>360</v>
      </c>
      <c r="H84" s="8" t="s">
        <v>360</v>
      </c>
      <c r="I84" s="8" t="s">
        <v>360</v>
      </c>
      <c r="J84" s="8" t="s">
        <v>360</v>
      </c>
      <c r="K84" s="8" t="s">
        <v>360</v>
      </c>
      <c r="L84" s="8" t="s">
        <v>360</v>
      </c>
      <c r="M84" s="8" t="s">
        <v>360</v>
      </c>
      <c r="N84" s="8" t="s">
        <v>360</v>
      </c>
      <c r="O84" s="8" t="s">
        <v>361</v>
      </c>
      <c r="P84" s="8" t="s">
        <v>361</v>
      </c>
      <c r="Q84" s="8" t="s">
        <v>361</v>
      </c>
      <c r="R84" s="8" t="s">
        <v>361</v>
      </c>
      <c r="S84" s="8" t="s">
        <v>360</v>
      </c>
      <c r="T84" s="8" t="s">
        <v>361</v>
      </c>
      <c r="U84" s="70">
        <f t="shared" si="16"/>
        <v>0</v>
      </c>
      <c r="V84" s="70">
        <f t="shared" si="17"/>
        <v>0.27777777777777779</v>
      </c>
      <c r="W84" s="70">
        <f t="shared" si="18"/>
        <v>0.61111111111111116</v>
      </c>
      <c r="X84" s="70">
        <f t="shared" si="19"/>
        <v>0</v>
      </c>
      <c r="Y84" s="71">
        <f t="shared" si="20"/>
        <v>0.88888888888888895</v>
      </c>
    </row>
    <row r="85" spans="1:25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70">
        <f t="shared" si="16"/>
        <v>0</v>
      </c>
      <c r="V85" s="70">
        <f t="shared" si="17"/>
        <v>0</v>
      </c>
      <c r="W85" s="70">
        <f t="shared" si="18"/>
        <v>0</v>
      </c>
      <c r="X85" s="70">
        <f t="shared" si="19"/>
        <v>0</v>
      </c>
      <c r="Y85" s="71">
        <f t="shared" si="20"/>
        <v>0</v>
      </c>
    </row>
    <row r="86" spans="1:25" ht="15.75" thickBot="1">
      <c r="A86" s="7">
        <v>25</v>
      </c>
      <c r="B86" s="63" t="s">
        <v>391</v>
      </c>
      <c r="C86" s="8" t="s">
        <v>361</v>
      </c>
      <c r="D86" s="8" t="s">
        <v>360</v>
      </c>
      <c r="E86" s="8" t="s">
        <v>360</v>
      </c>
      <c r="F86" s="8" t="s">
        <v>360</v>
      </c>
      <c r="G86" s="8" t="s">
        <v>360</v>
      </c>
      <c r="H86" s="8" t="s">
        <v>360</v>
      </c>
      <c r="I86" s="8" t="s">
        <v>360</v>
      </c>
      <c r="J86" s="8" t="s">
        <v>360</v>
      </c>
      <c r="K86" s="8" t="s">
        <v>360</v>
      </c>
      <c r="L86" s="8" t="s">
        <v>360</v>
      </c>
      <c r="M86" s="8" t="s">
        <v>360</v>
      </c>
      <c r="N86" s="8" t="s">
        <v>360</v>
      </c>
      <c r="O86" s="8" t="s">
        <v>360</v>
      </c>
      <c r="P86" s="8" t="s">
        <v>360</v>
      </c>
      <c r="Q86" s="8" t="s">
        <v>360</v>
      </c>
      <c r="R86" s="8" t="s">
        <v>360</v>
      </c>
      <c r="S86" s="8" t="s">
        <v>360</v>
      </c>
      <c r="T86" s="8" t="s">
        <v>360</v>
      </c>
      <c r="U86" s="14"/>
      <c r="V86" s="14"/>
      <c r="W86" s="14"/>
      <c r="X86" s="14"/>
      <c r="Y86" s="15"/>
    </row>
    <row r="87" spans="1:25" ht="15.75" thickBot="1">
      <c r="A87" s="9">
        <v>26</v>
      </c>
      <c r="B87" s="63" t="s">
        <v>392</v>
      </c>
      <c r="C87" s="8" t="s">
        <v>360</v>
      </c>
      <c r="D87" s="8" t="s">
        <v>360</v>
      </c>
      <c r="E87" s="8" t="s">
        <v>360</v>
      </c>
      <c r="F87" s="8" t="s">
        <v>360</v>
      </c>
      <c r="G87" s="8" t="s">
        <v>360</v>
      </c>
      <c r="H87" s="8" t="s">
        <v>360</v>
      </c>
      <c r="I87" s="8" t="s">
        <v>360</v>
      </c>
      <c r="J87" s="8" t="s">
        <v>360</v>
      </c>
      <c r="K87" s="8" t="s">
        <v>360</v>
      </c>
      <c r="L87" s="8" t="s">
        <v>360</v>
      </c>
      <c r="M87" s="8" t="s">
        <v>360</v>
      </c>
      <c r="N87" s="8" t="s">
        <v>360</v>
      </c>
      <c r="O87" s="8" t="s">
        <v>387</v>
      </c>
      <c r="P87" s="8" t="s">
        <v>360</v>
      </c>
      <c r="Q87" s="8" t="s">
        <v>360</v>
      </c>
      <c r="R87" s="8" t="s">
        <v>360</v>
      </c>
      <c r="S87" s="8" t="s">
        <v>360</v>
      </c>
      <c r="T87" s="8" t="s">
        <v>360</v>
      </c>
      <c r="U87" s="14"/>
      <c r="V87" s="14"/>
      <c r="W87" s="14"/>
      <c r="X87" s="14"/>
      <c r="Y87" s="15"/>
    </row>
    <row r="88" spans="1:25">
      <c r="A88" s="7">
        <v>27</v>
      </c>
      <c r="B88" s="23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14"/>
      <c r="V88" s="14"/>
      <c r="W88" s="14"/>
      <c r="X88" s="14"/>
      <c r="Y88" s="15"/>
    </row>
    <row r="89" spans="1:25">
      <c r="A89" s="9">
        <v>28</v>
      </c>
      <c r="B89" s="23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14"/>
      <c r="V89" s="14"/>
      <c r="W89" s="14"/>
      <c r="X89" s="14"/>
      <c r="Y89" s="15"/>
    </row>
    <row r="90" spans="1:25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14"/>
      <c r="V90" s="14"/>
      <c r="W90" s="14"/>
      <c r="X90" s="14"/>
      <c r="Y90" s="15"/>
    </row>
    <row r="91" spans="1:25">
      <c r="A91" s="9">
        <v>30</v>
      </c>
      <c r="B91" s="23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14"/>
      <c r="V91" s="14"/>
      <c r="W91" s="14"/>
      <c r="X91" s="14"/>
      <c r="Y91" s="15"/>
    </row>
    <row r="92" spans="1:25">
      <c r="A92" s="7">
        <v>31</v>
      </c>
      <c r="B92" s="23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14"/>
      <c r="V92" s="14"/>
      <c r="W92" s="14"/>
      <c r="X92" s="14"/>
      <c r="Y92" s="15"/>
    </row>
    <row r="93" spans="1:25">
      <c r="A93" s="9">
        <v>32</v>
      </c>
      <c r="B93" s="23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14"/>
      <c r="V93" s="14"/>
      <c r="W93" s="14"/>
      <c r="X93" s="14"/>
      <c r="Y93" s="15"/>
    </row>
    <row r="94" spans="1:25">
      <c r="A94" s="7">
        <v>33</v>
      </c>
      <c r="B94" s="23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14"/>
      <c r="V94" s="14"/>
      <c r="W94" s="14"/>
      <c r="X94" s="14"/>
      <c r="Y94" s="15"/>
    </row>
    <row r="95" spans="1:25">
      <c r="A95" s="9">
        <v>34</v>
      </c>
      <c r="B95" s="23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14"/>
      <c r="V95" s="14"/>
      <c r="W95" s="14"/>
      <c r="X95" s="14"/>
      <c r="Y95" s="15"/>
    </row>
    <row r="96" spans="1:25">
      <c r="A96" s="7">
        <v>35</v>
      </c>
      <c r="B96" s="23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14"/>
      <c r="V96" s="14"/>
      <c r="W96" s="14"/>
      <c r="X96" s="14"/>
      <c r="Y96" s="15"/>
    </row>
    <row r="97" spans="1:25">
      <c r="A97" s="76" t="s">
        <v>48</v>
      </c>
      <c r="B97" s="76"/>
      <c r="C97" s="72">
        <f>COUNTIF(C62:C96,"н")/COUNTA(C62:C96)</f>
        <v>3.5714285714285712E-2</v>
      </c>
      <c r="D97" s="72">
        <f t="shared" ref="D97:T97" si="21">COUNTIF(D62:D96,"н")/COUNTA(D62:D96)</f>
        <v>4.3478260869565216E-2</v>
      </c>
      <c r="E97" s="72">
        <f t="shared" si="21"/>
        <v>0</v>
      </c>
      <c r="F97" s="72">
        <f t="shared" si="21"/>
        <v>0</v>
      </c>
      <c r="G97" s="72">
        <f t="shared" si="21"/>
        <v>4.3478260869565216E-2</v>
      </c>
      <c r="H97" s="72">
        <f t="shared" si="21"/>
        <v>8.6956521739130432E-2</v>
      </c>
      <c r="I97" s="72">
        <f t="shared" si="21"/>
        <v>0</v>
      </c>
      <c r="J97" s="72">
        <f t="shared" si="21"/>
        <v>8.6956521739130432E-2</v>
      </c>
      <c r="K97" s="72">
        <f t="shared" si="21"/>
        <v>0</v>
      </c>
      <c r="L97" s="72">
        <f t="shared" si="21"/>
        <v>8.6956521739130432E-2</v>
      </c>
      <c r="M97" s="72">
        <f t="shared" si="21"/>
        <v>0</v>
      </c>
      <c r="N97" s="72">
        <f t="shared" si="21"/>
        <v>8.6956521739130432E-2</v>
      </c>
      <c r="O97" s="72">
        <f t="shared" si="21"/>
        <v>4.3478260869565216E-2</v>
      </c>
      <c r="P97" s="72">
        <f t="shared" si="21"/>
        <v>8.6956521739130432E-2</v>
      </c>
      <c r="Q97" s="72">
        <f t="shared" si="21"/>
        <v>8.6956521739130432E-2</v>
      </c>
      <c r="R97" s="72">
        <f t="shared" si="21"/>
        <v>8.6956521739130432E-2</v>
      </c>
      <c r="S97" s="72">
        <f t="shared" si="21"/>
        <v>8.6956521739130432E-2</v>
      </c>
      <c r="T97" s="72">
        <f t="shared" si="21"/>
        <v>8.6956521739130432E-2</v>
      </c>
      <c r="U97" s="82" t="s">
        <v>40</v>
      </c>
      <c r="V97" s="83"/>
      <c r="W97" s="83"/>
      <c r="X97" s="83"/>
      <c r="Y97" s="84"/>
    </row>
    <row r="98" spans="1:25">
      <c r="A98" s="76" t="s">
        <v>49</v>
      </c>
      <c r="B98" s="76"/>
      <c r="C98" s="72">
        <f>COUNTIF(C62:C96,"с")/COUNTA(C62:C96)</f>
        <v>7.1428571428571425E-2</v>
      </c>
      <c r="D98" s="72">
        <f t="shared" ref="D98:T98" si="22">COUNTIF(D62:D96,"с")/COUNTA(D62:D96)</f>
        <v>8.6956521739130432E-2</v>
      </c>
      <c r="E98" s="72">
        <f t="shared" si="22"/>
        <v>0.13043478260869565</v>
      </c>
      <c r="F98" s="72">
        <f t="shared" si="22"/>
        <v>0.13043478260869565</v>
      </c>
      <c r="G98" s="72">
        <f t="shared" si="22"/>
        <v>8.6956521739130432E-2</v>
      </c>
      <c r="H98" s="72">
        <f t="shared" si="22"/>
        <v>4.3478260869565216E-2</v>
      </c>
      <c r="I98" s="72">
        <f t="shared" si="22"/>
        <v>0.13043478260869565</v>
      </c>
      <c r="J98" s="72">
        <f t="shared" si="22"/>
        <v>4.3478260869565216E-2</v>
      </c>
      <c r="K98" s="72">
        <f t="shared" si="22"/>
        <v>0.13043478260869565</v>
      </c>
      <c r="L98" s="72">
        <f t="shared" si="22"/>
        <v>4.3478260869565216E-2</v>
      </c>
      <c r="M98" s="72">
        <f t="shared" si="22"/>
        <v>0.13043478260869565</v>
      </c>
      <c r="N98" s="72">
        <f t="shared" si="22"/>
        <v>4.3478260869565216E-2</v>
      </c>
      <c r="O98" s="72">
        <f t="shared" si="22"/>
        <v>0.17391304347826086</v>
      </c>
      <c r="P98" s="72">
        <f t="shared" si="22"/>
        <v>0.13043478260869565</v>
      </c>
      <c r="Q98" s="72">
        <f t="shared" si="22"/>
        <v>0.13043478260869565</v>
      </c>
      <c r="R98" s="72">
        <f t="shared" si="22"/>
        <v>0.13043478260869565</v>
      </c>
      <c r="S98" s="72">
        <f t="shared" si="22"/>
        <v>8.6956521739130432E-2</v>
      </c>
      <c r="T98" s="72">
        <f t="shared" si="22"/>
        <v>0.2608695652173913</v>
      </c>
      <c r="U98" s="85" t="s">
        <v>41</v>
      </c>
      <c r="V98" s="86"/>
      <c r="W98" s="86"/>
      <c r="X98" s="86"/>
      <c r="Y98" s="79"/>
    </row>
    <row r="99" spans="1:25">
      <c r="A99" s="76" t="s">
        <v>50</v>
      </c>
      <c r="B99" s="76"/>
      <c r="C99" s="72">
        <f>COUNTIF(C63:C97,"д")/COUNTA(C63:C97)</f>
        <v>0.39285714285714285</v>
      </c>
      <c r="D99" s="72">
        <f t="shared" ref="D99:T99" si="23">COUNTIF(D63:D97,"д")/COUNTA(D63:D97)</f>
        <v>0.56521739130434778</v>
      </c>
      <c r="E99" s="72">
        <f t="shared" si="23"/>
        <v>0.47826086956521741</v>
      </c>
      <c r="F99" s="72">
        <f t="shared" si="23"/>
        <v>0.47826086956521741</v>
      </c>
      <c r="G99" s="72">
        <f t="shared" si="23"/>
        <v>0.56521739130434778</v>
      </c>
      <c r="H99" s="72">
        <f t="shared" si="23"/>
        <v>0.60869565217391308</v>
      </c>
      <c r="I99" s="72">
        <f t="shared" si="23"/>
        <v>0.65217391304347827</v>
      </c>
      <c r="J99" s="72">
        <f t="shared" si="23"/>
        <v>0.65217391304347827</v>
      </c>
      <c r="K99" s="72">
        <f t="shared" si="23"/>
        <v>0.65217391304347827</v>
      </c>
      <c r="L99" s="72">
        <f t="shared" si="23"/>
        <v>0.60869565217391308</v>
      </c>
      <c r="M99" s="72">
        <f t="shared" si="23"/>
        <v>0.65217391304347827</v>
      </c>
      <c r="N99" s="72">
        <f t="shared" si="23"/>
        <v>0.65217391304347827</v>
      </c>
      <c r="O99" s="72">
        <f t="shared" si="23"/>
        <v>0.30434782608695654</v>
      </c>
      <c r="P99" s="72">
        <f t="shared" si="23"/>
        <v>0.56521739130434778</v>
      </c>
      <c r="Q99" s="72">
        <f t="shared" si="23"/>
        <v>0.73913043478260865</v>
      </c>
      <c r="R99" s="72">
        <f t="shared" si="23"/>
        <v>0.43478260869565216</v>
      </c>
      <c r="S99" s="72">
        <f t="shared" si="23"/>
        <v>0.78260869565217395</v>
      </c>
      <c r="T99" s="72">
        <f t="shared" si="23"/>
        <v>0.60869565217391308</v>
      </c>
      <c r="U99" s="87" t="s">
        <v>42</v>
      </c>
      <c r="V99" s="88"/>
      <c r="W99" s="88"/>
      <c r="X99" s="88"/>
      <c r="Y99" s="89"/>
    </row>
    <row r="100" spans="1:25">
      <c r="A100" s="76" t="s">
        <v>51</v>
      </c>
      <c r="B100" s="76"/>
      <c r="C100" s="72">
        <f>COUNTIF(C64:C98,"в")/COUNTA(C64:C98)</f>
        <v>0.2857142857142857</v>
      </c>
      <c r="D100" s="72">
        <f t="shared" ref="D100:T100" si="24">COUNTIF(D64:D98,"в")/COUNTA(D64:D98)</f>
        <v>0.2608695652173913</v>
      </c>
      <c r="E100" s="72">
        <f t="shared" si="24"/>
        <v>0.30434782608695654</v>
      </c>
      <c r="F100" s="72">
        <f t="shared" si="24"/>
        <v>0.30434782608695654</v>
      </c>
      <c r="G100" s="72">
        <f t="shared" si="24"/>
        <v>0.2608695652173913</v>
      </c>
      <c r="H100" s="72">
        <f t="shared" si="24"/>
        <v>0.17391304347826086</v>
      </c>
      <c r="I100" s="72">
        <f t="shared" si="24"/>
        <v>0.17391304347826086</v>
      </c>
      <c r="J100" s="72">
        <f t="shared" si="24"/>
        <v>0.17391304347826086</v>
      </c>
      <c r="K100" s="72">
        <f t="shared" si="24"/>
        <v>0.17391304347826086</v>
      </c>
      <c r="L100" s="72">
        <f t="shared" si="24"/>
        <v>0.17391304347826086</v>
      </c>
      <c r="M100" s="72">
        <f t="shared" si="24"/>
        <v>0.17391304347826086</v>
      </c>
      <c r="N100" s="72">
        <f t="shared" si="24"/>
        <v>0.17391304347826086</v>
      </c>
      <c r="O100" s="72">
        <f t="shared" si="24"/>
        <v>0.43478260869565216</v>
      </c>
      <c r="P100" s="72">
        <f t="shared" si="24"/>
        <v>0.17391304347826086</v>
      </c>
      <c r="Q100" s="72">
        <f t="shared" si="24"/>
        <v>0</v>
      </c>
      <c r="R100" s="72">
        <f t="shared" si="24"/>
        <v>0.30434782608695654</v>
      </c>
      <c r="S100" s="72">
        <f t="shared" si="24"/>
        <v>0</v>
      </c>
      <c r="T100" s="72">
        <f t="shared" si="24"/>
        <v>0</v>
      </c>
      <c r="U100" s="77" t="s">
        <v>43</v>
      </c>
      <c r="V100" s="78"/>
      <c r="W100" s="78"/>
      <c r="X100" s="78"/>
      <c r="Y100" s="79"/>
    </row>
    <row r="101" spans="1:25">
      <c r="A101" s="80" t="s">
        <v>52</v>
      </c>
      <c r="B101" s="80"/>
      <c r="C101" s="72">
        <f>SUM(C98:C100)</f>
        <v>0.75</v>
      </c>
      <c r="D101" s="72">
        <f t="shared" ref="D101:T101" si="25">SUM(D98:D100)</f>
        <v>0.91304347826086962</v>
      </c>
      <c r="E101" s="72">
        <f t="shared" si="25"/>
        <v>0.91304347826086962</v>
      </c>
      <c r="F101" s="72">
        <f t="shared" si="25"/>
        <v>0.91304347826086962</v>
      </c>
      <c r="G101" s="72">
        <f t="shared" si="25"/>
        <v>0.91304347826086962</v>
      </c>
      <c r="H101" s="72">
        <f t="shared" si="25"/>
        <v>0.82608695652173914</v>
      </c>
      <c r="I101" s="72">
        <f t="shared" si="25"/>
        <v>0.95652173913043481</v>
      </c>
      <c r="J101" s="72">
        <f t="shared" si="25"/>
        <v>0.86956521739130432</v>
      </c>
      <c r="K101" s="72">
        <f t="shared" si="25"/>
        <v>0.95652173913043481</v>
      </c>
      <c r="L101" s="72">
        <f t="shared" si="25"/>
        <v>0.82608695652173914</v>
      </c>
      <c r="M101" s="72">
        <f t="shared" si="25"/>
        <v>0.95652173913043481</v>
      </c>
      <c r="N101" s="72">
        <f t="shared" si="25"/>
        <v>0.86956521739130432</v>
      </c>
      <c r="O101" s="72">
        <f t="shared" si="25"/>
        <v>0.91304347826086962</v>
      </c>
      <c r="P101" s="72">
        <f t="shared" si="25"/>
        <v>0.86956521739130432</v>
      </c>
      <c r="Q101" s="72">
        <f t="shared" si="25"/>
        <v>0.86956521739130432</v>
      </c>
      <c r="R101" s="72">
        <f t="shared" si="25"/>
        <v>0.86956521739130432</v>
      </c>
      <c r="S101" s="72">
        <f t="shared" si="25"/>
        <v>0.86956521739130443</v>
      </c>
      <c r="T101" s="72">
        <f t="shared" si="25"/>
        <v>0.86956521739130443</v>
      </c>
      <c r="U101" s="16" t="s">
        <v>44</v>
      </c>
      <c r="V101" s="16" t="s">
        <v>45</v>
      </c>
      <c r="W101" s="16" t="s">
        <v>46</v>
      </c>
      <c r="X101" s="16" t="s">
        <v>47</v>
      </c>
      <c r="Y101" s="17" t="s">
        <v>39</v>
      </c>
    </row>
    <row r="102" spans="1:25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73">
        <f>AVERAGE(U62:U96)</f>
        <v>5.092592592592593E-2</v>
      </c>
      <c r="V102" s="73">
        <f t="shared" ref="V102:Y102" si="26">AVERAGE(V62:V96)</f>
        <v>0.10185185185185185</v>
      </c>
      <c r="W102" s="73">
        <f t="shared" si="26"/>
        <v>0.43981481481481471</v>
      </c>
      <c r="X102" s="73">
        <f t="shared" si="26"/>
        <v>0.17361111111111108</v>
      </c>
      <c r="Y102" s="73">
        <f t="shared" si="26"/>
        <v>0.71527777777777779</v>
      </c>
    </row>
  </sheetData>
  <mergeCells count="82">
    <mergeCell ref="A6:A10"/>
    <mergeCell ref="B6:B10"/>
    <mergeCell ref="C6:K6"/>
    <mergeCell ref="C7:C10"/>
    <mergeCell ref="D7:D10"/>
    <mergeCell ref="E7:E10"/>
    <mergeCell ref="F7:F10"/>
    <mergeCell ref="G7:G10"/>
    <mergeCell ref="H7:I7"/>
    <mergeCell ref="J7:J10"/>
    <mergeCell ref="H8:H10"/>
    <mergeCell ref="I8:I10"/>
    <mergeCell ref="L6:P6"/>
    <mergeCell ref="Q6:T6"/>
    <mergeCell ref="L7:L10"/>
    <mergeCell ref="M7:M10"/>
    <mergeCell ref="N7:N10"/>
    <mergeCell ref="O7:O10"/>
    <mergeCell ref="P7:P10"/>
    <mergeCell ref="U6:Y6"/>
    <mergeCell ref="U7:Y7"/>
    <mergeCell ref="U8:U10"/>
    <mergeCell ref="V8:V10"/>
    <mergeCell ref="W8:W10"/>
    <mergeCell ref="X8:X10"/>
    <mergeCell ref="A50:B50"/>
    <mergeCell ref="A51:B51"/>
    <mergeCell ref="Y8:Y10"/>
    <mergeCell ref="U46:Y46"/>
    <mergeCell ref="U47:Y47"/>
    <mergeCell ref="U48:Y48"/>
    <mergeCell ref="U49:Y49"/>
    <mergeCell ref="A46:B46"/>
    <mergeCell ref="A47:B47"/>
    <mergeCell ref="A48:B48"/>
    <mergeCell ref="A49:B49"/>
    <mergeCell ref="Q7:Q10"/>
    <mergeCell ref="R7:R10"/>
    <mergeCell ref="S7:S10"/>
    <mergeCell ref="T7:T10"/>
    <mergeCell ref="K7:K10"/>
    <mergeCell ref="A57:A61"/>
    <mergeCell ref="B57:B61"/>
    <mergeCell ref="C57:K57"/>
    <mergeCell ref="L57:P57"/>
    <mergeCell ref="Q57:T57"/>
    <mergeCell ref="S58:S61"/>
    <mergeCell ref="T58:T61"/>
    <mergeCell ref="U57:Y57"/>
    <mergeCell ref="C58:C61"/>
    <mergeCell ref="D58:D61"/>
    <mergeCell ref="E58:E61"/>
    <mergeCell ref="F58:F61"/>
    <mergeCell ref="G58:G61"/>
    <mergeCell ref="H58:I58"/>
    <mergeCell ref="J58:J61"/>
    <mergeCell ref="K58:K61"/>
    <mergeCell ref="L58:L61"/>
    <mergeCell ref="M58:M61"/>
    <mergeCell ref="N58:N61"/>
    <mergeCell ref="O58:O61"/>
    <mergeCell ref="P58:P61"/>
    <mergeCell ref="Q58:Q61"/>
    <mergeCell ref="R58:R61"/>
    <mergeCell ref="U58:Y58"/>
    <mergeCell ref="H59:H61"/>
    <mergeCell ref="I59:I61"/>
    <mergeCell ref="U59:U61"/>
    <mergeCell ref="V59:V61"/>
    <mergeCell ref="W59:W61"/>
    <mergeCell ref="X59:X61"/>
    <mergeCell ref="Y59:Y61"/>
    <mergeCell ref="A100:B100"/>
    <mergeCell ref="U100:Y100"/>
    <mergeCell ref="A101:B101"/>
    <mergeCell ref="A102:B102"/>
    <mergeCell ref="A97:B97"/>
    <mergeCell ref="U97:Y97"/>
    <mergeCell ref="A98:B98"/>
    <mergeCell ref="U98:Y98"/>
    <mergeCell ref="A99:B99"/>
    <mergeCell ref="U99:Y9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sqref="A1:L26"/>
    </sheetView>
  </sheetViews>
  <sheetFormatPr defaultRowHeight="15"/>
  <cols>
    <col min="1" max="1" width="44.28515625" customWidth="1"/>
    <col min="6" max="6" width="11.85546875" customWidth="1"/>
    <col min="11" max="11" width="11.71093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20"/>
      <c r="C2" s="20"/>
      <c r="D2" s="2"/>
    </row>
    <row r="3" spans="1:12">
      <c r="A3" s="161" t="s">
        <v>329</v>
      </c>
      <c r="B3" s="162" t="s">
        <v>330</v>
      </c>
      <c r="C3" s="163"/>
      <c r="D3" s="163"/>
      <c r="E3" s="163"/>
      <c r="F3" s="163"/>
      <c r="G3" s="163"/>
      <c r="H3" s="163"/>
      <c r="I3" s="163"/>
      <c r="J3" s="163"/>
      <c r="K3" s="164"/>
      <c r="L3" s="165"/>
    </row>
    <row r="4" spans="1:12">
      <c r="A4" s="161"/>
      <c r="B4" s="166" t="s">
        <v>34</v>
      </c>
      <c r="C4" s="166"/>
      <c r="D4" s="166"/>
      <c r="E4" s="164"/>
      <c r="F4" s="164"/>
      <c r="G4" s="166" t="s">
        <v>58</v>
      </c>
      <c r="H4" s="164"/>
      <c r="I4" s="164"/>
      <c r="J4" s="164"/>
      <c r="K4" s="167"/>
      <c r="L4" s="33" t="s">
        <v>331</v>
      </c>
    </row>
    <row r="5" spans="1:12">
      <c r="A5" s="161"/>
      <c r="B5" s="168" t="s">
        <v>332</v>
      </c>
      <c r="C5" s="168" t="s">
        <v>333</v>
      </c>
      <c r="D5" s="168" t="s">
        <v>334</v>
      </c>
      <c r="E5" s="168" t="s">
        <v>335</v>
      </c>
      <c r="F5" s="169" t="s">
        <v>336</v>
      </c>
      <c r="G5" s="168" t="s">
        <v>332</v>
      </c>
      <c r="H5" s="168" t="s">
        <v>333</v>
      </c>
      <c r="I5" s="168" t="s">
        <v>334</v>
      </c>
      <c r="J5" s="168" t="s">
        <v>335</v>
      </c>
      <c r="K5" s="169" t="s">
        <v>336</v>
      </c>
      <c r="L5" s="34"/>
    </row>
    <row r="6" spans="1:12" ht="27.75" customHeight="1">
      <c r="A6" s="161"/>
      <c r="B6" s="168"/>
      <c r="C6" s="168"/>
      <c r="D6" s="168"/>
      <c r="E6" s="168"/>
      <c r="F6" s="170"/>
      <c r="G6" s="168"/>
      <c r="H6" s="168"/>
      <c r="I6" s="168"/>
      <c r="J6" s="168"/>
      <c r="K6" s="170"/>
      <c r="L6" s="35" t="s">
        <v>337</v>
      </c>
    </row>
    <row r="7" spans="1:12">
      <c r="A7" s="36" t="s">
        <v>338</v>
      </c>
      <c r="B7" s="64">
        <f>AVERAGE(B8:B9)</f>
        <v>4.6487603305785122E-2</v>
      </c>
      <c r="C7" s="64">
        <f t="shared" ref="C7:F7" si="0">AVERAGE(C8:C9)</f>
        <v>0.37786960514233237</v>
      </c>
      <c r="D7" s="64">
        <f t="shared" si="0"/>
        <v>0.45282369146005497</v>
      </c>
      <c r="E7" s="64">
        <f t="shared" si="0"/>
        <v>0</v>
      </c>
      <c r="F7" s="65">
        <f t="shared" si="0"/>
        <v>0.83069329660238744</v>
      </c>
      <c r="G7" s="39"/>
      <c r="H7" s="39"/>
      <c r="I7" s="39"/>
      <c r="J7" s="39"/>
      <c r="K7" s="39"/>
      <c r="L7" s="40"/>
    </row>
    <row r="8" spans="1:12">
      <c r="A8" s="41" t="s">
        <v>339</v>
      </c>
      <c r="B8" s="66">
        <f>'Физическое развитие'!U51</f>
        <v>2.2727272727272728E-2</v>
      </c>
      <c r="C8" s="66">
        <f>'Физическое развитие'!V51</f>
        <v>0.24747474747474751</v>
      </c>
      <c r="D8" s="66">
        <f>'Физическое развитие'!W51</f>
        <v>0.62878787878787856</v>
      </c>
      <c r="E8" s="66">
        <f>'Физическое развитие'!X51</f>
        <v>0</v>
      </c>
      <c r="F8" s="65">
        <f>'Физическое развитие'!Y51</f>
        <v>0.87626262626262641</v>
      </c>
      <c r="G8" s="42"/>
      <c r="H8" s="42"/>
      <c r="I8" s="42"/>
      <c r="J8" s="42"/>
      <c r="K8" s="45"/>
      <c r="L8" s="46"/>
    </row>
    <row r="9" spans="1:12">
      <c r="A9" s="41" t="s">
        <v>340</v>
      </c>
      <c r="B9" s="66">
        <f>Здоровье!N51</f>
        <v>7.0247933884297523E-2</v>
      </c>
      <c r="C9" s="66">
        <f>Здоровье!O51</f>
        <v>0.50826446280991722</v>
      </c>
      <c r="D9" s="66">
        <f>Здоровье!P51</f>
        <v>0.27685950413223132</v>
      </c>
      <c r="E9" s="66">
        <f>Здоровье!Q51</f>
        <v>0</v>
      </c>
      <c r="F9" s="65">
        <f>Здоровье!R51</f>
        <v>0.78512396694214859</v>
      </c>
      <c r="G9" s="42"/>
      <c r="H9" s="42"/>
      <c r="I9" s="42"/>
      <c r="J9" s="42"/>
      <c r="K9" s="45"/>
      <c r="L9" s="46"/>
    </row>
    <row r="10" spans="1:12">
      <c r="A10" s="36" t="s">
        <v>341</v>
      </c>
      <c r="B10" s="64">
        <f>AVERAGE(B11:B13)</f>
        <v>6.3552188552188568E-2</v>
      </c>
      <c r="C10" s="64">
        <f t="shared" ref="C10:F10" si="1">AVERAGE(C11:C13)</f>
        <v>0.39410774410774407</v>
      </c>
      <c r="D10" s="64">
        <f t="shared" si="1"/>
        <v>0.32466329966329965</v>
      </c>
      <c r="E10" s="64">
        <f t="shared" si="1"/>
        <v>6.2626262626262627E-2</v>
      </c>
      <c r="F10" s="65">
        <f t="shared" si="1"/>
        <v>0.78139730639730642</v>
      </c>
      <c r="G10" s="39"/>
      <c r="H10" s="39"/>
      <c r="I10" s="39"/>
      <c r="J10" s="39"/>
      <c r="K10" s="39"/>
      <c r="L10" s="47"/>
    </row>
    <row r="11" spans="1:12">
      <c r="A11" s="41" t="s">
        <v>342</v>
      </c>
      <c r="B11" s="66">
        <f>Безопасность!U51</f>
        <v>8.0808080808080815E-2</v>
      </c>
      <c r="C11" s="66">
        <f>Безопасность!V51</f>
        <v>0.50505050505050508</v>
      </c>
      <c r="D11" s="66">
        <f>Безопасность!W51</f>
        <v>0.30808080808080801</v>
      </c>
      <c r="E11" s="66">
        <f>Безопасность!X51</f>
        <v>0</v>
      </c>
      <c r="F11" s="65">
        <f>Безопасность!Y51</f>
        <v>0.81313131313131326</v>
      </c>
      <c r="G11" s="43"/>
      <c r="H11" s="43"/>
      <c r="I11" s="43"/>
      <c r="J11" s="43"/>
      <c r="K11" s="44"/>
      <c r="L11" s="46"/>
    </row>
    <row r="12" spans="1:12">
      <c r="A12" s="41" t="s">
        <v>343</v>
      </c>
      <c r="B12" s="66">
        <f>Социализация!W51</f>
        <v>6.4393939393939392E-2</v>
      </c>
      <c r="C12" s="66">
        <f>Социализация!X51</f>
        <v>0.43181818181818182</v>
      </c>
      <c r="D12" s="66">
        <f>Социализация!Y51</f>
        <v>0.33712121212121215</v>
      </c>
      <c r="E12" s="66">
        <f>Социализация!Z51</f>
        <v>0</v>
      </c>
      <c r="F12" s="65">
        <f>Социализация!AA51</f>
        <v>0.76893939393939392</v>
      </c>
      <c r="G12" s="43"/>
      <c r="H12" s="43"/>
      <c r="I12" s="43"/>
      <c r="J12" s="43"/>
      <c r="K12" s="44"/>
      <c r="L12" s="46"/>
    </row>
    <row r="13" spans="1:12">
      <c r="A13" s="41" t="s">
        <v>344</v>
      </c>
      <c r="B13" s="66">
        <f>Труд!M51</f>
        <v>4.5454545454545456E-2</v>
      </c>
      <c r="C13" s="66">
        <f>Труд!N51</f>
        <v>0.24545454545454543</v>
      </c>
      <c r="D13" s="66">
        <f>Труд!O51</f>
        <v>0.32878787878787885</v>
      </c>
      <c r="E13" s="66">
        <f>Труд!P51</f>
        <v>0.1878787878787879</v>
      </c>
      <c r="F13" s="65">
        <f>Труд!Q51</f>
        <v>0.76212121212121242</v>
      </c>
      <c r="G13" s="43"/>
      <c r="H13" s="43"/>
      <c r="I13" s="43"/>
      <c r="J13" s="43"/>
      <c r="K13" s="44"/>
      <c r="L13" s="46"/>
    </row>
    <row r="14" spans="1:12">
      <c r="A14" s="36" t="s">
        <v>345</v>
      </c>
      <c r="B14" s="64">
        <f>AVERAGE(B15:B17)</f>
        <v>7.7725304998032277E-2</v>
      </c>
      <c r="C14" s="64">
        <f t="shared" ref="C14:F14" si="2">AVERAGE(C15:C17)</f>
        <v>0.37524596615505706</v>
      </c>
      <c r="D14" s="64">
        <f t="shared" si="2"/>
        <v>0.39997376361012721</v>
      </c>
      <c r="E14" s="64">
        <f t="shared" si="2"/>
        <v>5.1751279024006287E-2</v>
      </c>
      <c r="F14" s="65">
        <f t="shared" si="2"/>
        <v>0.82697100878919072</v>
      </c>
      <c r="G14" s="48"/>
      <c r="H14" s="48"/>
      <c r="I14" s="48"/>
      <c r="J14" s="48"/>
      <c r="K14" s="39"/>
      <c r="L14" s="47"/>
    </row>
    <row r="15" spans="1:12" ht="14.25" customHeight="1">
      <c r="A15" s="49" t="s">
        <v>346</v>
      </c>
      <c r="B15" s="66">
        <f>'Художественный труд'!X51</f>
        <v>8.4415584415584416E-2</v>
      </c>
      <c r="C15" s="66">
        <f>'Художественный труд'!Y51</f>
        <v>0.37445887445887444</v>
      </c>
      <c r="D15" s="66">
        <f>'Художественный труд'!Z51</f>
        <v>0.4177489177489177</v>
      </c>
      <c r="E15" s="66">
        <f>'Художественный труд'!AA51</f>
        <v>3.896103896103896E-2</v>
      </c>
      <c r="F15" s="65">
        <f>'Художественный труд'!AB51</f>
        <v>0.83116883116883133</v>
      </c>
      <c r="G15" s="50"/>
      <c r="H15" s="50"/>
      <c r="I15" s="50"/>
      <c r="J15" s="50"/>
      <c r="K15" s="51"/>
      <c r="L15" s="52"/>
    </row>
    <row r="16" spans="1:12" ht="14.25" customHeight="1">
      <c r="A16" s="49" t="s">
        <v>390</v>
      </c>
      <c r="B16" s="66">
        <f>'Познание ФЭМП'!X51</f>
        <v>9.0909090909090912E-2</v>
      </c>
      <c r="C16" s="66">
        <f>'Познание ФЭМП'!Y51</f>
        <v>0.34632034632034636</v>
      </c>
      <c r="D16" s="66">
        <f>'Познание ФЭМП'!Z51</f>
        <v>0.43506493506493504</v>
      </c>
      <c r="E16" s="66">
        <f>'Познание ФЭМП'!AA51</f>
        <v>5.8441558441558426E-2</v>
      </c>
      <c r="F16" s="65">
        <f>'Познание ФЭМП'!AB51</f>
        <v>0.83982683982683992</v>
      </c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66">
        <f>'Познание природного мира'!N51</f>
        <v>5.7851239669421489E-2</v>
      </c>
      <c r="C17" s="66">
        <f>'Познание природного мира'!O51</f>
        <v>0.4049586776859504</v>
      </c>
      <c r="D17" s="66">
        <f>'Познание природного мира'!P51</f>
        <v>0.34710743801652894</v>
      </c>
      <c r="E17" s="66">
        <f>'Познание природного мира'!Q51</f>
        <v>5.7851239669421496E-2</v>
      </c>
      <c r="F17" s="65">
        <f>'Познание природного мира'!R51</f>
        <v>0.80991735537190079</v>
      </c>
      <c r="G17" s="50"/>
      <c r="H17" s="50"/>
      <c r="I17" s="50"/>
      <c r="J17" s="50"/>
      <c r="K17" s="51"/>
      <c r="L17" s="52"/>
    </row>
    <row r="18" spans="1:12">
      <c r="A18" s="36" t="s">
        <v>349</v>
      </c>
      <c r="B18" s="67">
        <f>AVERAGE(B19:B23)</f>
        <v>0.15401362105907559</v>
      </c>
      <c r="C18" s="67">
        <f t="shared" ref="C18:F18" si="3">AVERAGE(C19:C23)</f>
        <v>0.48030685644322002</v>
      </c>
      <c r="D18" s="67">
        <f t="shared" si="3"/>
        <v>0.26025788184879095</v>
      </c>
      <c r="E18" s="67">
        <f t="shared" si="3"/>
        <v>6.0606060606060597E-3</v>
      </c>
      <c r="F18" s="65">
        <f t="shared" si="3"/>
        <v>0.74662534435261707</v>
      </c>
      <c r="G18" s="39"/>
      <c r="H18" s="39"/>
      <c r="I18" s="39"/>
      <c r="J18" s="39"/>
      <c r="K18" s="39"/>
      <c r="L18" s="47"/>
    </row>
    <row r="19" spans="1:12">
      <c r="A19" s="54" t="s">
        <v>350</v>
      </c>
      <c r="B19" s="66">
        <f>'Художественная литература'!N51</f>
        <v>0.13223140495867769</v>
      </c>
      <c r="C19" s="66">
        <f>'Художественная литература'!O51</f>
        <v>0.44214876033057848</v>
      </c>
      <c r="D19" s="66">
        <f>'Художественная литература'!P51</f>
        <v>0.26446280991735532</v>
      </c>
      <c r="E19" s="66">
        <f>'Художественная литература'!Q51</f>
        <v>0</v>
      </c>
      <c r="F19" s="65">
        <f>'Художественная литература'!R51</f>
        <v>0.70661157024793375</v>
      </c>
      <c r="G19" s="50"/>
      <c r="H19" s="50"/>
      <c r="I19" s="50"/>
      <c r="J19" s="50"/>
      <c r="K19" s="51"/>
      <c r="L19" s="52"/>
    </row>
    <row r="20" spans="1:12">
      <c r="A20" s="54" t="s">
        <v>351</v>
      </c>
      <c r="B20" s="66">
        <f>Рисование!U51</f>
        <v>9.5959595959595939E-2</v>
      </c>
      <c r="C20" s="66">
        <f>Рисование!V51</f>
        <v>0.43434343434343431</v>
      </c>
      <c r="D20" s="66">
        <f>Рисование!W51</f>
        <v>0.36616161616161613</v>
      </c>
      <c r="E20" s="66">
        <f>Рисование!X51</f>
        <v>3.03030303030303E-2</v>
      </c>
      <c r="F20" s="65">
        <f>Рисование!Y51</f>
        <v>0.830808080808081</v>
      </c>
      <c r="G20" s="50"/>
      <c r="H20" s="50"/>
      <c r="I20" s="50"/>
      <c r="J20" s="50"/>
      <c r="K20" s="51"/>
      <c r="L20" s="52"/>
    </row>
    <row r="21" spans="1:12">
      <c r="A21" s="41" t="s">
        <v>352</v>
      </c>
      <c r="B21" s="66">
        <f>Лепка!O51</f>
        <v>0.10227272727272728</v>
      </c>
      <c r="C21" s="66">
        <f>Лепка!P51</f>
        <v>0.50000000000000011</v>
      </c>
      <c r="D21" s="66">
        <f>Лепка!Q51</f>
        <v>0.32196969696969696</v>
      </c>
      <c r="E21" s="66">
        <f>Лепка!R51</f>
        <v>0</v>
      </c>
      <c r="F21" s="65">
        <f>Лепка!S51</f>
        <v>0.82196969696969691</v>
      </c>
      <c r="G21" s="50"/>
      <c r="H21" s="50"/>
      <c r="I21" s="50"/>
      <c r="J21" s="50"/>
      <c r="K21" s="51"/>
      <c r="L21" s="52"/>
    </row>
    <row r="22" spans="1:12">
      <c r="A22" s="41" t="s">
        <v>353</v>
      </c>
      <c r="B22" s="66">
        <f>Аппликация!N51</f>
        <v>9.4696969696969682E-2</v>
      </c>
      <c r="C22" s="66">
        <f>Аппликация!O51</f>
        <v>0.48106060606060608</v>
      </c>
      <c r="D22" s="66">
        <f>Аппликация!P51</f>
        <v>0.29545454545454547</v>
      </c>
      <c r="E22" s="66">
        <f>Аппликация!Q51</f>
        <v>0</v>
      </c>
      <c r="F22" s="65">
        <f>Аппликация!R51</f>
        <v>0.77651515151515149</v>
      </c>
      <c r="G22" s="50"/>
      <c r="H22" s="50"/>
      <c r="I22" s="50"/>
      <c r="J22" s="50"/>
      <c r="K22" s="51"/>
      <c r="L22" s="52"/>
    </row>
    <row r="23" spans="1:12">
      <c r="A23" s="41" t="s">
        <v>354</v>
      </c>
      <c r="B23" s="66">
        <f>Музыка!U51</f>
        <v>0.34490740740740744</v>
      </c>
      <c r="C23" s="66">
        <f>Музыка!V51</f>
        <v>0.5439814814814814</v>
      </c>
      <c r="D23" s="66">
        <f>Музыка!W51</f>
        <v>5.3240740740740734E-2</v>
      </c>
      <c r="E23" s="66">
        <f>Музыка!X51</f>
        <v>0</v>
      </c>
      <c r="F23" s="65">
        <f>Музыка!Y51</f>
        <v>0.5972222222222221</v>
      </c>
      <c r="G23" s="42"/>
      <c r="H23" s="42"/>
      <c r="I23" s="42"/>
      <c r="J23" s="42"/>
      <c r="K23" s="45"/>
      <c r="L23" s="46"/>
    </row>
    <row r="24" spans="1:12">
      <c r="A24" s="36" t="s">
        <v>355</v>
      </c>
      <c r="B24" s="67">
        <f>AVERAGE(B25)</f>
        <v>0.12626262626262627</v>
      </c>
      <c r="C24" s="67">
        <f t="shared" ref="C24:F24" si="4">AVERAGE(C25)</f>
        <v>0.45454545454545447</v>
      </c>
      <c r="D24" s="67">
        <f t="shared" si="4"/>
        <v>0.32828282828282829</v>
      </c>
      <c r="E24" s="67">
        <f t="shared" si="4"/>
        <v>0</v>
      </c>
      <c r="F24" s="68">
        <f t="shared" si="4"/>
        <v>0.7828282828282831</v>
      </c>
      <c r="G24" s="42"/>
      <c r="H24" s="42"/>
      <c r="I24" s="42"/>
      <c r="J24" s="42"/>
      <c r="K24" s="45"/>
      <c r="L24" s="46"/>
    </row>
    <row r="25" spans="1:12">
      <c r="A25" s="57" t="s">
        <v>356</v>
      </c>
      <c r="B25" s="69">
        <f>'Речевое развитие'!U51</f>
        <v>0.12626262626262627</v>
      </c>
      <c r="C25" s="69">
        <f>'Речевое развитие'!V51</f>
        <v>0.45454545454545447</v>
      </c>
      <c r="D25" s="69">
        <f>'Речевое развитие'!W51</f>
        <v>0.32828282828282829</v>
      </c>
      <c r="E25" s="69">
        <f>'Речевое развитие'!X51</f>
        <v>0</v>
      </c>
      <c r="F25" s="68">
        <f>'Речевое развитие'!Y51</f>
        <v>0.7828282828282831</v>
      </c>
      <c r="G25" s="42"/>
      <c r="H25" s="42"/>
      <c r="I25" s="42"/>
      <c r="J25" s="42"/>
      <c r="K25" s="45"/>
      <c r="L25" s="46"/>
    </row>
    <row r="26" spans="1:12">
      <c r="A26" s="58" t="s">
        <v>357</v>
      </c>
      <c r="B26" s="65">
        <f>(B7+B10+B14+B18+B24)/5</f>
        <v>9.3608268835541561E-2</v>
      </c>
      <c r="C26" s="65">
        <f t="shared" ref="C26:F26" si="5">(C7+C10+C14+C18+C24)/5</f>
        <v>0.41641512527876162</v>
      </c>
      <c r="D26" s="65">
        <f t="shared" si="5"/>
        <v>0.35320029297302025</v>
      </c>
      <c r="E26" s="65">
        <f t="shared" si="5"/>
        <v>2.4087629542174995E-2</v>
      </c>
      <c r="F26" s="65">
        <f t="shared" si="5"/>
        <v>0.79370304779395684</v>
      </c>
      <c r="G26" s="60"/>
      <c r="H26" s="60"/>
      <c r="I26" s="60"/>
      <c r="J26" s="60"/>
      <c r="K26" s="59"/>
      <c r="L26" s="61"/>
    </row>
  </sheetData>
  <mergeCells count="14">
    <mergeCell ref="A3:A6"/>
    <mergeCell ref="B3:L3"/>
    <mergeCell ref="B4:F4"/>
    <mergeCell ref="G4:K4"/>
    <mergeCell ref="B5:B6"/>
    <mergeCell ref="C5:C6"/>
    <mergeCell ref="J5:J6"/>
    <mergeCell ref="K5:K6"/>
    <mergeCell ref="D5:D6"/>
    <mergeCell ref="E5:E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44.7109375" customWidth="1"/>
    <col min="6" max="6" width="12.28515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 ht="24.75" customHeight="1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2"/>
  <sheetViews>
    <sheetView topLeftCell="A94" workbookViewId="0">
      <selection activeCell="M87" sqref="M87"/>
    </sheetView>
  </sheetViews>
  <sheetFormatPr defaultRowHeight="15"/>
  <cols>
    <col min="2" max="2" width="24" customWidth="1"/>
    <col min="16" max="16" width="11.28515625" customWidth="1"/>
    <col min="18" max="18" width="10.7109375" customWidth="1"/>
  </cols>
  <sheetData>
    <row r="1" spans="1:18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18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18" ht="15.75">
      <c r="A3" s="1" t="s">
        <v>2</v>
      </c>
      <c r="B3" s="2"/>
      <c r="C3" s="1" t="s">
        <v>56</v>
      </c>
      <c r="D3" s="2"/>
      <c r="E3" s="2"/>
      <c r="F3" s="2"/>
      <c r="G3" s="2"/>
      <c r="H3" s="2"/>
    </row>
    <row r="4" spans="1:18" ht="15.75">
      <c r="A4" s="116" t="s">
        <v>59</v>
      </c>
      <c r="B4" s="117"/>
      <c r="C4" s="117"/>
      <c r="D4" s="117"/>
      <c r="E4" s="117"/>
      <c r="F4" s="117"/>
      <c r="G4" s="117"/>
      <c r="H4" s="22"/>
      <c r="I4" s="22"/>
    </row>
    <row r="5" spans="1:18" ht="15.75">
      <c r="A5" s="1" t="s">
        <v>4</v>
      </c>
      <c r="C5" s="5" t="s">
        <v>57</v>
      </c>
    </row>
    <row r="6" spans="1:18">
      <c r="A6" s="90" t="s">
        <v>5</v>
      </c>
      <c r="B6" s="92" t="s">
        <v>6</v>
      </c>
      <c r="C6" s="115" t="s">
        <v>60</v>
      </c>
      <c r="D6" s="98"/>
      <c r="E6" s="98"/>
      <c r="F6" s="115" t="s">
        <v>61</v>
      </c>
      <c r="G6" s="98"/>
      <c r="H6" s="98"/>
      <c r="I6" s="98"/>
      <c r="J6" s="104" t="s">
        <v>69</v>
      </c>
      <c r="K6" s="105"/>
      <c r="L6" s="105"/>
      <c r="M6" s="106"/>
      <c r="N6" s="101" t="s">
        <v>33</v>
      </c>
      <c r="O6" s="101"/>
      <c r="P6" s="101"/>
      <c r="Q6" s="101"/>
      <c r="R6" s="101"/>
    </row>
    <row r="7" spans="1:18">
      <c r="A7" s="90"/>
      <c r="B7" s="93"/>
      <c r="C7" s="98"/>
      <c r="D7" s="98"/>
      <c r="E7" s="98"/>
      <c r="F7" s="107" t="s">
        <v>62</v>
      </c>
      <c r="G7" s="108" t="s">
        <v>63</v>
      </c>
      <c r="H7" s="97" t="s">
        <v>64</v>
      </c>
      <c r="I7" s="97" t="s">
        <v>65</v>
      </c>
      <c r="J7" s="109" t="s">
        <v>70</v>
      </c>
      <c r="K7" s="112" t="s">
        <v>71</v>
      </c>
      <c r="L7" s="112" t="s">
        <v>72</v>
      </c>
      <c r="M7" s="112" t="s">
        <v>73</v>
      </c>
      <c r="N7" s="89" t="s">
        <v>34</v>
      </c>
      <c r="O7" s="89"/>
      <c r="P7" s="89"/>
      <c r="Q7" s="89"/>
      <c r="R7" s="89"/>
    </row>
    <row r="8" spans="1:18">
      <c r="A8" s="90"/>
      <c r="B8" s="93"/>
      <c r="C8" s="107" t="s">
        <v>66</v>
      </c>
      <c r="D8" s="107" t="s">
        <v>67</v>
      </c>
      <c r="E8" s="107" t="s">
        <v>68</v>
      </c>
      <c r="F8" s="97"/>
      <c r="G8" s="98"/>
      <c r="H8" s="97"/>
      <c r="I8" s="97"/>
      <c r="J8" s="110"/>
      <c r="K8" s="113"/>
      <c r="L8" s="113"/>
      <c r="M8" s="113"/>
      <c r="N8" s="102" t="s">
        <v>35</v>
      </c>
      <c r="O8" s="102" t="s">
        <v>36</v>
      </c>
      <c r="P8" s="102" t="s">
        <v>37</v>
      </c>
      <c r="Q8" s="102" t="s">
        <v>38</v>
      </c>
      <c r="R8" s="103" t="s">
        <v>39</v>
      </c>
    </row>
    <row r="9" spans="1:18">
      <c r="A9" s="90"/>
      <c r="B9" s="93"/>
      <c r="C9" s="97"/>
      <c r="D9" s="97"/>
      <c r="E9" s="97"/>
      <c r="F9" s="97"/>
      <c r="G9" s="98"/>
      <c r="H9" s="97"/>
      <c r="I9" s="97"/>
      <c r="J9" s="110"/>
      <c r="K9" s="113"/>
      <c r="L9" s="113"/>
      <c r="M9" s="113"/>
      <c r="N9" s="102"/>
      <c r="O9" s="102"/>
      <c r="P9" s="102"/>
      <c r="Q9" s="102"/>
      <c r="R9" s="103"/>
    </row>
    <row r="10" spans="1:18" ht="15.75" thickBot="1">
      <c r="A10" s="91"/>
      <c r="B10" s="93"/>
      <c r="C10" s="97"/>
      <c r="D10" s="97"/>
      <c r="E10" s="97"/>
      <c r="F10" s="97"/>
      <c r="G10" s="98"/>
      <c r="H10" s="97"/>
      <c r="I10" s="97"/>
      <c r="J10" s="111"/>
      <c r="K10" s="114"/>
      <c r="L10" s="114"/>
      <c r="M10" s="114"/>
      <c r="N10" s="102"/>
      <c r="O10" s="102"/>
      <c r="P10" s="102"/>
      <c r="Q10" s="102"/>
      <c r="R10" s="103"/>
    </row>
    <row r="11" spans="1:18" ht="15.75" thickBot="1">
      <c r="A11" s="7">
        <v>1</v>
      </c>
      <c r="B11" s="62" t="s">
        <v>363</v>
      </c>
      <c r="C11" s="8" t="s">
        <v>361</v>
      </c>
      <c r="D11" s="8" t="s">
        <v>360</v>
      </c>
      <c r="E11" s="8" t="s">
        <v>361</v>
      </c>
      <c r="F11" s="8" t="s">
        <v>360</v>
      </c>
      <c r="G11" s="8" t="s">
        <v>360</v>
      </c>
      <c r="H11" s="8" t="s">
        <v>360</v>
      </c>
      <c r="I11" s="8" t="s">
        <v>361</v>
      </c>
      <c r="J11" s="8" t="s">
        <v>361</v>
      </c>
      <c r="K11" s="8" t="s">
        <v>361</v>
      </c>
      <c r="L11" s="8" t="s">
        <v>361</v>
      </c>
      <c r="M11" s="8" t="s">
        <v>360</v>
      </c>
      <c r="N11" s="70">
        <f>COUNTIF(C11:M11,"н")/COUNTA(C11:M11)</f>
        <v>0</v>
      </c>
      <c r="O11" s="70">
        <f>COUNTIF(D11:N11,"с")/COUNTA(D11:N11)</f>
        <v>0.45454545454545453</v>
      </c>
      <c r="P11" s="70">
        <f>COUNTIF(E11:O11,"д")/COUNTA(E11:O11)</f>
        <v>0.36363636363636365</v>
      </c>
      <c r="Q11" s="70">
        <f>COUNTIF(F11:P11,"в")/COUNTA(F11:P11)</f>
        <v>0</v>
      </c>
      <c r="R11" s="71">
        <f>SUM(O11:Q11)</f>
        <v>0.81818181818181812</v>
      </c>
    </row>
    <row r="12" spans="1:18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70"/>
      <c r="O12" s="70"/>
      <c r="P12" s="70"/>
      <c r="Q12" s="70"/>
      <c r="R12" s="71"/>
    </row>
    <row r="13" spans="1:18" ht="15.75" thickBot="1">
      <c r="A13" s="7">
        <v>3</v>
      </c>
      <c r="B13" s="63" t="s">
        <v>365</v>
      </c>
      <c r="C13" s="8" t="s">
        <v>361</v>
      </c>
      <c r="D13" s="8" t="s">
        <v>360</v>
      </c>
      <c r="E13" s="8" t="s">
        <v>361</v>
      </c>
      <c r="F13" s="8" t="s">
        <v>360</v>
      </c>
      <c r="G13" s="8" t="s">
        <v>360</v>
      </c>
      <c r="H13" s="8" t="s">
        <v>360</v>
      </c>
      <c r="I13" s="8" t="s">
        <v>361</v>
      </c>
      <c r="J13" s="8" t="s">
        <v>361</v>
      </c>
      <c r="K13" s="8" t="s">
        <v>361</v>
      </c>
      <c r="L13" s="8" t="s">
        <v>361</v>
      </c>
      <c r="M13" s="8" t="s">
        <v>360</v>
      </c>
      <c r="N13" s="70">
        <f t="shared" ref="N13:N34" si="0">COUNTIF(C13:M13,"н")/COUNTA(C13:M13)</f>
        <v>0</v>
      </c>
      <c r="O13" s="70">
        <f t="shared" ref="O13:O34" si="1">COUNTIF(D13:N13,"с")/COUNTA(D13:N13)</f>
        <v>0.45454545454545453</v>
      </c>
      <c r="P13" s="70">
        <f t="shared" ref="P13:P34" si="2">COUNTIF(E13:O13,"д")/COUNTA(E13:O13)</f>
        <v>0.36363636363636365</v>
      </c>
      <c r="Q13" s="70">
        <f t="shared" ref="Q13:Q34" si="3">COUNTIF(F13:P13,"в")/COUNTA(F13:P13)</f>
        <v>0</v>
      </c>
      <c r="R13" s="71">
        <f t="shared" ref="R13:R34" si="4">SUM(O13:Q13)</f>
        <v>0.81818181818181812</v>
      </c>
    </row>
    <row r="14" spans="1:18" ht="15.75" thickBot="1">
      <c r="A14" s="9">
        <v>4</v>
      </c>
      <c r="B14" s="63" t="s">
        <v>366</v>
      </c>
      <c r="C14" s="8" t="s">
        <v>360</v>
      </c>
      <c r="D14" s="8" t="s">
        <v>360</v>
      </c>
      <c r="E14" s="8" t="s">
        <v>360</v>
      </c>
      <c r="F14" s="8" t="s">
        <v>360</v>
      </c>
      <c r="G14" s="8" t="s">
        <v>360</v>
      </c>
      <c r="H14" s="8" t="s">
        <v>360</v>
      </c>
      <c r="I14" s="8" t="s">
        <v>361</v>
      </c>
      <c r="J14" s="8" t="s">
        <v>361</v>
      </c>
      <c r="K14" s="8" t="s">
        <v>361</v>
      </c>
      <c r="L14" s="8" t="s">
        <v>361</v>
      </c>
      <c r="M14" s="8" t="s">
        <v>360</v>
      </c>
      <c r="N14" s="70">
        <f t="shared" si="0"/>
        <v>0</v>
      </c>
      <c r="O14" s="70">
        <f t="shared" si="1"/>
        <v>0.36363636363636365</v>
      </c>
      <c r="P14" s="70">
        <f t="shared" si="2"/>
        <v>0.45454545454545453</v>
      </c>
      <c r="Q14" s="70">
        <f t="shared" si="3"/>
        <v>0</v>
      </c>
      <c r="R14" s="71">
        <f t="shared" si="4"/>
        <v>0.81818181818181812</v>
      </c>
    </row>
    <row r="15" spans="1:18" ht="15.75" thickBot="1">
      <c r="A15" s="7">
        <v>5</v>
      </c>
      <c r="B15" s="63" t="s">
        <v>367</v>
      </c>
      <c r="C15" s="8" t="s">
        <v>360</v>
      </c>
      <c r="D15" s="8" t="s">
        <v>360</v>
      </c>
      <c r="E15" s="8" t="s">
        <v>360</v>
      </c>
      <c r="F15" s="8" t="s">
        <v>360</v>
      </c>
      <c r="G15" s="8" t="s">
        <v>360</v>
      </c>
      <c r="H15" s="8" t="s">
        <v>360</v>
      </c>
      <c r="I15" s="8" t="s">
        <v>361</v>
      </c>
      <c r="J15" s="8" t="s">
        <v>361</v>
      </c>
      <c r="K15" s="8" t="s">
        <v>361</v>
      </c>
      <c r="L15" s="8" t="s">
        <v>361</v>
      </c>
      <c r="M15" s="8" t="s">
        <v>360</v>
      </c>
      <c r="N15" s="70">
        <f t="shared" si="0"/>
        <v>0</v>
      </c>
      <c r="O15" s="70">
        <f t="shared" si="1"/>
        <v>0.36363636363636365</v>
      </c>
      <c r="P15" s="70">
        <f t="shared" si="2"/>
        <v>0.45454545454545453</v>
      </c>
      <c r="Q15" s="70">
        <f t="shared" si="3"/>
        <v>0</v>
      </c>
      <c r="R15" s="71">
        <f t="shared" si="4"/>
        <v>0.81818181818181812</v>
      </c>
    </row>
    <row r="16" spans="1:18" ht="15.75" thickBot="1">
      <c r="A16" s="9">
        <v>6</v>
      </c>
      <c r="B16" s="63" t="s">
        <v>368</v>
      </c>
      <c r="C16" s="8" t="s">
        <v>361</v>
      </c>
      <c r="D16" s="8" t="s">
        <v>360</v>
      </c>
      <c r="E16" s="8" t="s">
        <v>361</v>
      </c>
      <c r="F16" s="8" t="s">
        <v>360</v>
      </c>
      <c r="G16" s="8" t="s">
        <v>360</v>
      </c>
      <c r="H16" s="8" t="s">
        <v>360</v>
      </c>
      <c r="I16" s="8" t="s">
        <v>361</v>
      </c>
      <c r="J16" s="8" t="s">
        <v>361</v>
      </c>
      <c r="K16" s="8" t="s">
        <v>361</v>
      </c>
      <c r="L16" s="8" t="s">
        <v>362</v>
      </c>
      <c r="M16" s="8" t="s">
        <v>361</v>
      </c>
      <c r="N16" s="70">
        <f t="shared" si="0"/>
        <v>9.0909090909090912E-2</v>
      </c>
      <c r="O16" s="70">
        <f t="shared" si="1"/>
        <v>0.45454545454545453</v>
      </c>
      <c r="P16" s="70">
        <f t="shared" si="2"/>
        <v>0.27272727272727271</v>
      </c>
      <c r="Q16" s="70">
        <f t="shared" si="3"/>
        <v>0</v>
      </c>
      <c r="R16" s="71">
        <f t="shared" si="4"/>
        <v>0.72727272727272729</v>
      </c>
    </row>
    <row r="17" spans="1:18" ht="15.75" thickBot="1">
      <c r="A17" s="7">
        <v>7</v>
      </c>
      <c r="B17" s="63" t="s">
        <v>369</v>
      </c>
      <c r="C17" s="8" t="s">
        <v>361</v>
      </c>
      <c r="D17" s="8" t="s">
        <v>361</v>
      </c>
      <c r="E17" s="8" t="s">
        <v>361</v>
      </c>
      <c r="F17" s="8" t="s">
        <v>360</v>
      </c>
      <c r="G17" s="8" t="s">
        <v>360</v>
      </c>
      <c r="H17" s="8" t="s">
        <v>360</v>
      </c>
      <c r="I17" s="8" t="s">
        <v>361</v>
      </c>
      <c r="J17" s="8" t="s">
        <v>361</v>
      </c>
      <c r="K17" s="8" t="s">
        <v>361</v>
      </c>
      <c r="L17" s="8" t="s">
        <v>361</v>
      </c>
      <c r="M17" s="8" t="s">
        <v>361</v>
      </c>
      <c r="N17" s="70">
        <f t="shared" si="0"/>
        <v>0</v>
      </c>
      <c r="O17" s="70">
        <f t="shared" si="1"/>
        <v>0.63636363636363635</v>
      </c>
      <c r="P17" s="70">
        <f t="shared" si="2"/>
        <v>0.27272727272727271</v>
      </c>
      <c r="Q17" s="70">
        <f t="shared" si="3"/>
        <v>0</v>
      </c>
      <c r="R17" s="71">
        <f t="shared" si="4"/>
        <v>0.90909090909090906</v>
      </c>
    </row>
    <row r="18" spans="1:18" ht="15.75" thickBot="1">
      <c r="A18" s="9">
        <v>8</v>
      </c>
      <c r="B18" s="63" t="s">
        <v>370</v>
      </c>
      <c r="C18" s="8" t="s">
        <v>362</v>
      </c>
      <c r="D18" s="8" t="s">
        <v>361</v>
      </c>
      <c r="E18" s="8" t="s">
        <v>362</v>
      </c>
      <c r="F18" s="8" t="s">
        <v>361</v>
      </c>
      <c r="G18" s="8" t="s">
        <v>361</v>
      </c>
      <c r="H18" s="8" t="s">
        <v>362</v>
      </c>
      <c r="I18" s="8" t="s">
        <v>362</v>
      </c>
      <c r="J18" s="8" t="s">
        <v>362</v>
      </c>
      <c r="K18" s="8" t="s">
        <v>362</v>
      </c>
      <c r="L18" s="8" t="s">
        <v>362</v>
      </c>
      <c r="M18" s="8" t="s">
        <v>362</v>
      </c>
      <c r="N18" s="70">
        <f t="shared" si="0"/>
        <v>0.72727272727272729</v>
      </c>
      <c r="O18" s="70">
        <f t="shared" si="1"/>
        <v>0.27272727272727271</v>
      </c>
      <c r="P18" s="70">
        <f t="shared" si="2"/>
        <v>0</v>
      </c>
      <c r="Q18" s="70">
        <f t="shared" si="3"/>
        <v>0</v>
      </c>
      <c r="R18" s="71">
        <f t="shared" si="4"/>
        <v>0.27272727272727271</v>
      </c>
    </row>
    <row r="19" spans="1:18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70"/>
      <c r="O19" s="70"/>
      <c r="P19" s="70"/>
      <c r="Q19" s="70"/>
      <c r="R19" s="71"/>
    </row>
    <row r="20" spans="1:18" ht="15.75" thickBot="1">
      <c r="A20" s="9">
        <v>10</v>
      </c>
      <c r="B20" s="63" t="s">
        <v>372</v>
      </c>
      <c r="C20" s="8" t="s">
        <v>360</v>
      </c>
      <c r="D20" s="8" t="s">
        <v>360</v>
      </c>
      <c r="E20" s="8" t="s">
        <v>360</v>
      </c>
      <c r="F20" s="8" t="s">
        <v>360</v>
      </c>
      <c r="G20" s="8" t="s">
        <v>360</v>
      </c>
      <c r="H20" s="8" t="s">
        <v>360</v>
      </c>
      <c r="I20" s="8" t="s">
        <v>361</v>
      </c>
      <c r="J20" s="8" t="s">
        <v>361</v>
      </c>
      <c r="K20" s="8" t="s">
        <v>361</v>
      </c>
      <c r="L20" s="8" t="s">
        <v>361</v>
      </c>
      <c r="M20" s="8" t="s">
        <v>360</v>
      </c>
      <c r="N20" s="70">
        <f t="shared" si="0"/>
        <v>0</v>
      </c>
      <c r="O20" s="70">
        <f t="shared" si="1"/>
        <v>0.36363636363636365</v>
      </c>
      <c r="P20" s="70">
        <f t="shared" si="2"/>
        <v>0.45454545454545453</v>
      </c>
      <c r="Q20" s="70">
        <f t="shared" si="3"/>
        <v>0</v>
      </c>
      <c r="R20" s="71">
        <f t="shared" si="4"/>
        <v>0.81818181818181812</v>
      </c>
    </row>
    <row r="21" spans="1:18" ht="15.75" thickBot="1">
      <c r="A21" s="7">
        <v>11</v>
      </c>
      <c r="B21" s="63" t="s">
        <v>373</v>
      </c>
      <c r="C21" s="8" t="s">
        <v>361</v>
      </c>
      <c r="D21" s="8" t="s">
        <v>360</v>
      </c>
      <c r="E21" s="8" t="s">
        <v>361</v>
      </c>
      <c r="F21" s="8" t="s">
        <v>360</v>
      </c>
      <c r="G21" s="8" t="s">
        <v>360</v>
      </c>
      <c r="H21" s="8" t="s">
        <v>360</v>
      </c>
      <c r="I21" s="8" t="s">
        <v>361</v>
      </c>
      <c r="J21" s="8" t="s">
        <v>361</v>
      </c>
      <c r="K21" s="8" t="s">
        <v>361</v>
      </c>
      <c r="L21" s="8" t="s">
        <v>361</v>
      </c>
      <c r="M21" s="8" t="s">
        <v>361</v>
      </c>
      <c r="N21" s="70">
        <f t="shared" si="0"/>
        <v>0</v>
      </c>
      <c r="O21" s="70">
        <f t="shared" si="1"/>
        <v>0.54545454545454541</v>
      </c>
      <c r="P21" s="70">
        <f t="shared" si="2"/>
        <v>0.27272727272727271</v>
      </c>
      <c r="Q21" s="70">
        <f t="shared" si="3"/>
        <v>0</v>
      </c>
      <c r="R21" s="71">
        <f t="shared" si="4"/>
        <v>0.81818181818181812</v>
      </c>
    </row>
    <row r="22" spans="1:18" ht="15.75" thickBot="1">
      <c r="A22" s="9">
        <v>12</v>
      </c>
      <c r="B22" s="63" t="s">
        <v>374</v>
      </c>
      <c r="C22" s="8" t="s">
        <v>360</v>
      </c>
      <c r="D22" s="8" t="s">
        <v>360</v>
      </c>
      <c r="E22" s="8" t="s">
        <v>360</v>
      </c>
      <c r="F22" s="8" t="s">
        <v>360</v>
      </c>
      <c r="G22" s="8" t="s">
        <v>360</v>
      </c>
      <c r="H22" s="8" t="s">
        <v>360</v>
      </c>
      <c r="I22" s="8" t="s">
        <v>361</v>
      </c>
      <c r="J22" s="8" t="s">
        <v>361</v>
      </c>
      <c r="K22" s="8" t="s">
        <v>361</v>
      </c>
      <c r="L22" s="8" t="s">
        <v>361</v>
      </c>
      <c r="M22" s="8" t="s">
        <v>360</v>
      </c>
      <c r="N22" s="70">
        <f t="shared" si="0"/>
        <v>0</v>
      </c>
      <c r="O22" s="70">
        <f t="shared" si="1"/>
        <v>0.36363636363636365</v>
      </c>
      <c r="P22" s="70">
        <f t="shared" si="2"/>
        <v>0.45454545454545453</v>
      </c>
      <c r="Q22" s="70">
        <f t="shared" si="3"/>
        <v>0</v>
      </c>
      <c r="R22" s="71">
        <f t="shared" si="4"/>
        <v>0.81818181818181812</v>
      </c>
    </row>
    <row r="23" spans="1:18" ht="15.75" thickBot="1">
      <c r="A23" s="7">
        <v>13</v>
      </c>
      <c r="B23" s="63" t="s">
        <v>375</v>
      </c>
      <c r="C23" s="8" t="s">
        <v>361</v>
      </c>
      <c r="D23" s="8" t="s">
        <v>360</v>
      </c>
      <c r="E23" s="8" t="s">
        <v>361</v>
      </c>
      <c r="F23" s="8" t="s">
        <v>360</v>
      </c>
      <c r="G23" s="8" t="s">
        <v>360</v>
      </c>
      <c r="H23" s="8" t="s">
        <v>360</v>
      </c>
      <c r="I23" s="8" t="s">
        <v>361</v>
      </c>
      <c r="J23" s="8" t="s">
        <v>361</v>
      </c>
      <c r="K23" s="8" t="s">
        <v>362</v>
      </c>
      <c r="L23" s="8" t="s">
        <v>361</v>
      </c>
      <c r="M23" s="8" t="s">
        <v>361</v>
      </c>
      <c r="N23" s="70">
        <f t="shared" si="0"/>
        <v>9.0909090909090912E-2</v>
      </c>
      <c r="O23" s="70">
        <f t="shared" si="1"/>
        <v>0.45454545454545453</v>
      </c>
      <c r="P23" s="70">
        <f t="shared" si="2"/>
        <v>0.27272727272727271</v>
      </c>
      <c r="Q23" s="70">
        <f t="shared" si="3"/>
        <v>0</v>
      </c>
      <c r="R23" s="71">
        <f t="shared" si="4"/>
        <v>0.72727272727272729</v>
      </c>
    </row>
    <row r="24" spans="1:18" ht="15.75" thickBot="1">
      <c r="A24" s="9">
        <v>14</v>
      </c>
      <c r="B24" s="63" t="s">
        <v>376</v>
      </c>
      <c r="C24" s="8" t="s">
        <v>361</v>
      </c>
      <c r="D24" s="8" t="s">
        <v>360</v>
      </c>
      <c r="E24" s="8" t="s">
        <v>361</v>
      </c>
      <c r="F24" s="8" t="s">
        <v>360</v>
      </c>
      <c r="G24" s="8" t="s">
        <v>360</v>
      </c>
      <c r="H24" s="8" t="s">
        <v>360</v>
      </c>
      <c r="I24" s="8" t="s">
        <v>361</v>
      </c>
      <c r="J24" s="8" t="s">
        <v>361</v>
      </c>
      <c r="K24" s="8" t="s">
        <v>361</v>
      </c>
      <c r="L24" s="8" t="s">
        <v>361</v>
      </c>
      <c r="M24" s="8" t="s">
        <v>361</v>
      </c>
      <c r="N24" s="70">
        <f t="shared" si="0"/>
        <v>0</v>
      </c>
      <c r="O24" s="70">
        <f t="shared" si="1"/>
        <v>0.54545454545454541</v>
      </c>
      <c r="P24" s="70">
        <f t="shared" si="2"/>
        <v>0.27272727272727271</v>
      </c>
      <c r="Q24" s="70">
        <f t="shared" si="3"/>
        <v>0</v>
      </c>
      <c r="R24" s="71">
        <f t="shared" si="4"/>
        <v>0.81818181818181812</v>
      </c>
    </row>
    <row r="25" spans="1:18" ht="15.75" thickBot="1">
      <c r="A25" s="7">
        <v>15</v>
      </c>
      <c r="B25" s="63" t="s">
        <v>377</v>
      </c>
      <c r="C25" s="8" t="s">
        <v>361</v>
      </c>
      <c r="D25" s="8" t="s">
        <v>360</v>
      </c>
      <c r="E25" s="8" t="s">
        <v>361</v>
      </c>
      <c r="F25" s="8" t="s">
        <v>360</v>
      </c>
      <c r="G25" s="8" t="s">
        <v>360</v>
      </c>
      <c r="H25" s="8" t="s">
        <v>360</v>
      </c>
      <c r="I25" s="8" t="s">
        <v>361</v>
      </c>
      <c r="J25" s="8" t="s">
        <v>361</v>
      </c>
      <c r="K25" s="8" t="s">
        <v>361</v>
      </c>
      <c r="L25" s="8" t="s">
        <v>361</v>
      </c>
      <c r="M25" s="8" t="s">
        <v>360</v>
      </c>
      <c r="N25" s="70">
        <f t="shared" si="0"/>
        <v>0</v>
      </c>
      <c r="O25" s="70">
        <f t="shared" si="1"/>
        <v>0.45454545454545453</v>
      </c>
      <c r="P25" s="70">
        <f t="shared" si="2"/>
        <v>0.36363636363636365</v>
      </c>
      <c r="Q25" s="70">
        <f t="shared" si="3"/>
        <v>0</v>
      </c>
      <c r="R25" s="71">
        <f t="shared" si="4"/>
        <v>0.81818181818181812</v>
      </c>
    </row>
    <row r="26" spans="1:18" ht="15.75" thickBot="1">
      <c r="A26" s="9">
        <v>16</v>
      </c>
      <c r="B26" s="63" t="s">
        <v>378</v>
      </c>
      <c r="C26" s="8" t="s">
        <v>361</v>
      </c>
      <c r="D26" s="8" t="s">
        <v>361</v>
      </c>
      <c r="E26" s="8" t="s">
        <v>361</v>
      </c>
      <c r="F26" s="8" t="s">
        <v>361</v>
      </c>
      <c r="G26" s="8" t="s">
        <v>360</v>
      </c>
      <c r="H26" s="8" t="s">
        <v>361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361</v>
      </c>
      <c r="N26" s="70">
        <f t="shared" si="0"/>
        <v>0</v>
      </c>
      <c r="O26" s="70">
        <f t="shared" si="1"/>
        <v>0.81818181818181823</v>
      </c>
      <c r="P26" s="70">
        <f t="shared" si="2"/>
        <v>9.0909090909090912E-2</v>
      </c>
      <c r="Q26" s="70">
        <f t="shared" si="3"/>
        <v>0</v>
      </c>
      <c r="R26" s="71">
        <f t="shared" si="4"/>
        <v>0.90909090909090917</v>
      </c>
    </row>
    <row r="27" spans="1:18" ht="15.75" thickBot="1">
      <c r="A27" s="7">
        <v>17</v>
      </c>
      <c r="B27" s="63" t="s">
        <v>379</v>
      </c>
      <c r="C27" s="8" t="s">
        <v>361</v>
      </c>
      <c r="D27" s="8" t="s">
        <v>361</v>
      </c>
      <c r="E27" s="8" t="s">
        <v>361</v>
      </c>
      <c r="F27" s="8" t="s">
        <v>360</v>
      </c>
      <c r="G27" s="8" t="s">
        <v>360</v>
      </c>
      <c r="H27" s="8" t="s">
        <v>360</v>
      </c>
      <c r="I27" s="8" t="s">
        <v>361</v>
      </c>
      <c r="J27" s="8" t="s">
        <v>361</v>
      </c>
      <c r="K27" s="8" t="s">
        <v>361</v>
      </c>
      <c r="L27" s="8" t="s">
        <v>361</v>
      </c>
      <c r="M27" s="8" t="s">
        <v>361</v>
      </c>
      <c r="N27" s="70">
        <f t="shared" si="0"/>
        <v>0</v>
      </c>
      <c r="O27" s="70">
        <f t="shared" si="1"/>
        <v>0.63636363636363635</v>
      </c>
      <c r="P27" s="70">
        <f t="shared" si="2"/>
        <v>0.27272727272727271</v>
      </c>
      <c r="Q27" s="70">
        <f t="shared" si="3"/>
        <v>0</v>
      </c>
      <c r="R27" s="71">
        <f t="shared" si="4"/>
        <v>0.90909090909090906</v>
      </c>
    </row>
    <row r="28" spans="1:18" ht="15.75" thickBot="1">
      <c r="A28" s="9">
        <v>18</v>
      </c>
      <c r="B28" s="63" t="s">
        <v>380</v>
      </c>
      <c r="C28" s="8" t="s">
        <v>360</v>
      </c>
      <c r="D28" s="8" t="s">
        <v>360</v>
      </c>
      <c r="E28" s="8" t="s">
        <v>360</v>
      </c>
      <c r="F28" s="8" t="s">
        <v>360</v>
      </c>
      <c r="G28" s="8" t="s">
        <v>360</v>
      </c>
      <c r="H28" s="8" t="s">
        <v>360</v>
      </c>
      <c r="I28" s="8" t="s">
        <v>361</v>
      </c>
      <c r="J28" s="8" t="s">
        <v>361</v>
      </c>
      <c r="K28" s="8" t="s">
        <v>361</v>
      </c>
      <c r="L28" s="8" t="s">
        <v>361</v>
      </c>
      <c r="M28" s="8" t="s">
        <v>360</v>
      </c>
      <c r="N28" s="70">
        <f t="shared" si="0"/>
        <v>0</v>
      </c>
      <c r="O28" s="70">
        <f t="shared" si="1"/>
        <v>0.36363636363636365</v>
      </c>
      <c r="P28" s="70">
        <f t="shared" si="2"/>
        <v>0.45454545454545453</v>
      </c>
      <c r="Q28" s="70">
        <f t="shared" si="3"/>
        <v>0</v>
      </c>
      <c r="R28" s="71">
        <f t="shared" si="4"/>
        <v>0.81818181818181812</v>
      </c>
    </row>
    <row r="29" spans="1:18" ht="15.75" thickBot="1">
      <c r="A29" s="7">
        <v>19</v>
      </c>
      <c r="B29" s="63" t="s">
        <v>381</v>
      </c>
      <c r="C29" s="8" t="s">
        <v>361</v>
      </c>
      <c r="D29" s="8" t="s">
        <v>361</v>
      </c>
      <c r="E29" s="8" t="s">
        <v>361</v>
      </c>
      <c r="F29" s="8" t="s">
        <v>361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8" t="s">
        <v>361</v>
      </c>
      <c r="N29" s="70">
        <f t="shared" si="0"/>
        <v>0</v>
      </c>
      <c r="O29" s="70">
        <f t="shared" si="1"/>
        <v>0.90909090909090906</v>
      </c>
      <c r="P29" s="70">
        <f t="shared" si="2"/>
        <v>0</v>
      </c>
      <c r="Q29" s="70">
        <f t="shared" si="3"/>
        <v>0</v>
      </c>
      <c r="R29" s="71">
        <f t="shared" si="4"/>
        <v>0.90909090909090906</v>
      </c>
    </row>
    <row r="30" spans="1:18" ht="15.75" thickBot="1">
      <c r="A30" s="9">
        <v>20</v>
      </c>
      <c r="B30" s="63" t="s">
        <v>382</v>
      </c>
      <c r="C30" s="8" t="s">
        <v>361</v>
      </c>
      <c r="D30" s="8" t="s">
        <v>361</v>
      </c>
      <c r="E30" s="8" t="s">
        <v>361</v>
      </c>
      <c r="F30" s="8" t="s">
        <v>361</v>
      </c>
      <c r="G30" s="8" t="s">
        <v>360</v>
      </c>
      <c r="H30" s="8" t="s">
        <v>360</v>
      </c>
      <c r="I30" s="8" t="s">
        <v>361</v>
      </c>
      <c r="J30" s="8" t="s">
        <v>361</v>
      </c>
      <c r="K30" s="8" t="s">
        <v>361</v>
      </c>
      <c r="L30" s="8" t="s">
        <v>361</v>
      </c>
      <c r="M30" s="8" t="s">
        <v>361</v>
      </c>
      <c r="N30" s="70">
        <f t="shared" si="0"/>
        <v>0</v>
      </c>
      <c r="O30" s="70">
        <f t="shared" si="1"/>
        <v>0.72727272727272729</v>
      </c>
      <c r="P30" s="70">
        <f t="shared" si="2"/>
        <v>0.18181818181818182</v>
      </c>
      <c r="Q30" s="70">
        <f t="shared" si="3"/>
        <v>0</v>
      </c>
      <c r="R30" s="71">
        <f t="shared" si="4"/>
        <v>0.90909090909090917</v>
      </c>
    </row>
    <row r="31" spans="1:18" ht="15.75" thickBot="1">
      <c r="A31" s="7">
        <v>21</v>
      </c>
      <c r="B31" s="63" t="s">
        <v>383</v>
      </c>
      <c r="C31" s="8" t="s">
        <v>361</v>
      </c>
      <c r="D31" s="8" t="s">
        <v>361</v>
      </c>
      <c r="E31" s="8" t="s">
        <v>361</v>
      </c>
      <c r="F31" s="8" t="s">
        <v>360</v>
      </c>
      <c r="G31" s="8" t="s">
        <v>360</v>
      </c>
      <c r="H31" s="8" t="s">
        <v>360</v>
      </c>
      <c r="I31" s="8" t="s">
        <v>361</v>
      </c>
      <c r="J31" s="8" t="s">
        <v>361</v>
      </c>
      <c r="K31" s="8" t="s">
        <v>361</v>
      </c>
      <c r="L31" s="8" t="s">
        <v>361</v>
      </c>
      <c r="M31" s="8" t="s">
        <v>361</v>
      </c>
      <c r="N31" s="70">
        <f t="shared" si="0"/>
        <v>0</v>
      </c>
      <c r="O31" s="70">
        <f t="shared" si="1"/>
        <v>0.63636363636363635</v>
      </c>
      <c r="P31" s="70">
        <f t="shared" si="2"/>
        <v>0.27272727272727271</v>
      </c>
      <c r="Q31" s="70">
        <f t="shared" si="3"/>
        <v>0</v>
      </c>
      <c r="R31" s="71">
        <f t="shared" si="4"/>
        <v>0.90909090909090906</v>
      </c>
    </row>
    <row r="32" spans="1:18" ht="15.75" thickBot="1">
      <c r="A32" s="9">
        <v>22</v>
      </c>
      <c r="B32" s="63" t="s">
        <v>384</v>
      </c>
      <c r="C32" s="8" t="s">
        <v>361</v>
      </c>
      <c r="D32" s="8" t="s">
        <v>361</v>
      </c>
      <c r="E32" s="8" t="s">
        <v>362</v>
      </c>
      <c r="F32" s="8" t="s">
        <v>362</v>
      </c>
      <c r="G32" s="8" t="s">
        <v>361</v>
      </c>
      <c r="H32" s="8" t="s">
        <v>361</v>
      </c>
      <c r="I32" s="8" t="s">
        <v>362</v>
      </c>
      <c r="J32" s="8" t="s">
        <v>362</v>
      </c>
      <c r="K32" s="8" t="s">
        <v>362</v>
      </c>
      <c r="L32" s="8" t="s">
        <v>362</v>
      </c>
      <c r="M32" s="8" t="s">
        <v>362</v>
      </c>
      <c r="N32" s="70">
        <f t="shared" si="0"/>
        <v>0.63636363636363635</v>
      </c>
      <c r="O32" s="70">
        <f t="shared" si="1"/>
        <v>0.27272727272727271</v>
      </c>
      <c r="P32" s="70">
        <f t="shared" si="2"/>
        <v>0</v>
      </c>
      <c r="Q32" s="70">
        <f t="shared" si="3"/>
        <v>0</v>
      </c>
      <c r="R32" s="71">
        <f t="shared" si="4"/>
        <v>0.27272727272727271</v>
      </c>
    </row>
    <row r="33" spans="1:18" ht="15.75" thickBot="1">
      <c r="A33" s="7">
        <v>23</v>
      </c>
      <c r="B33" s="63" t="s">
        <v>385</v>
      </c>
      <c r="C33" s="8" t="s">
        <v>361</v>
      </c>
      <c r="D33" s="8" t="s">
        <v>360</v>
      </c>
      <c r="E33" s="8" t="s">
        <v>361</v>
      </c>
      <c r="F33" s="8" t="s">
        <v>360</v>
      </c>
      <c r="G33" s="8" t="s">
        <v>360</v>
      </c>
      <c r="H33" s="8" t="s">
        <v>360</v>
      </c>
      <c r="I33" s="8" t="s">
        <v>361</v>
      </c>
      <c r="J33" s="8" t="s">
        <v>361</v>
      </c>
      <c r="K33" s="8" t="s">
        <v>361</v>
      </c>
      <c r="L33" s="8" t="s">
        <v>361</v>
      </c>
      <c r="M33" s="8" t="s">
        <v>361</v>
      </c>
      <c r="N33" s="70">
        <f t="shared" si="0"/>
        <v>0</v>
      </c>
      <c r="O33" s="70">
        <f t="shared" si="1"/>
        <v>0.54545454545454541</v>
      </c>
      <c r="P33" s="70">
        <f t="shared" si="2"/>
        <v>0.27272727272727271</v>
      </c>
      <c r="Q33" s="70">
        <f t="shared" si="3"/>
        <v>0</v>
      </c>
      <c r="R33" s="71">
        <f t="shared" si="4"/>
        <v>0.81818181818181812</v>
      </c>
    </row>
    <row r="34" spans="1:18" ht="15.75" thickBot="1">
      <c r="A34" s="9">
        <v>24</v>
      </c>
      <c r="B34" s="63" t="s">
        <v>386</v>
      </c>
      <c r="C34" s="8" t="s">
        <v>361</v>
      </c>
      <c r="D34" s="8" t="s">
        <v>360</v>
      </c>
      <c r="E34" s="8" t="s">
        <v>361</v>
      </c>
      <c r="F34" s="8" t="s">
        <v>360</v>
      </c>
      <c r="G34" s="8" t="s">
        <v>360</v>
      </c>
      <c r="H34" s="8" t="s">
        <v>360</v>
      </c>
      <c r="I34" s="8" t="s">
        <v>361</v>
      </c>
      <c r="J34" s="8" t="s">
        <v>361</v>
      </c>
      <c r="K34" s="8" t="s">
        <v>361</v>
      </c>
      <c r="L34" s="8" t="s">
        <v>361</v>
      </c>
      <c r="M34" s="8" t="s">
        <v>361</v>
      </c>
      <c r="N34" s="70">
        <f t="shared" si="0"/>
        <v>0</v>
      </c>
      <c r="O34" s="70">
        <f t="shared" si="1"/>
        <v>0.54545454545454541</v>
      </c>
      <c r="P34" s="70">
        <f t="shared" si="2"/>
        <v>0.27272727272727271</v>
      </c>
      <c r="Q34" s="70">
        <f t="shared" si="3"/>
        <v>0</v>
      </c>
      <c r="R34" s="71">
        <f t="shared" si="4"/>
        <v>0.81818181818181812</v>
      </c>
    </row>
    <row r="35" spans="1:18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4"/>
      <c r="O35" s="14"/>
      <c r="P35" s="14"/>
      <c r="Q35" s="14"/>
      <c r="R35" s="15"/>
    </row>
    <row r="36" spans="1:18">
      <c r="A36" s="9">
        <v>26</v>
      </c>
      <c r="B36" s="2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4"/>
      <c r="O36" s="14"/>
      <c r="P36" s="14"/>
      <c r="Q36" s="14"/>
      <c r="R36" s="15"/>
    </row>
    <row r="37" spans="1:18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4"/>
      <c r="O37" s="14"/>
      <c r="P37" s="14"/>
      <c r="Q37" s="14"/>
      <c r="R37" s="15"/>
    </row>
    <row r="38" spans="1:18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4"/>
      <c r="O38" s="14"/>
      <c r="P38" s="14"/>
      <c r="Q38" s="14"/>
      <c r="R38" s="15"/>
    </row>
    <row r="39" spans="1:18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4"/>
      <c r="O39" s="14"/>
      <c r="P39" s="14"/>
      <c r="Q39" s="14"/>
      <c r="R39" s="15"/>
    </row>
    <row r="40" spans="1:18">
      <c r="A40" s="9">
        <v>30</v>
      </c>
      <c r="B40" s="23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14"/>
      <c r="O40" s="14"/>
      <c r="P40" s="14"/>
      <c r="Q40" s="14"/>
      <c r="R40" s="15"/>
    </row>
    <row r="41" spans="1:18">
      <c r="A41" s="7">
        <v>31</v>
      </c>
      <c r="B41" s="23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14"/>
      <c r="O41" s="14"/>
      <c r="P41" s="14"/>
      <c r="Q41" s="14"/>
      <c r="R41" s="15"/>
    </row>
    <row r="42" spans="1:18">
      <c r="A42" s="9">
        <v>32</v>
      </c>
      <c r="B42" s="23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14"/>
      <c r="O42" s="14"/>
      <c r="P42" s="14"/>
      <c r="Q42" s="14"/>
      <c r="R42" s="15"/>
    </row>
    <row r="43" spans="1:18">
      <c r="A43" s="7">
        <v>33</v>
      </c>
      <c r="B43" s="23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14"/>
      <c r="O43" s="14"/>
      <c r="P43" s="14"/>
      <c r="Q43" s="14"/>
      <c r="R43" s="15"/>
    </row>
    <row r="44" spans="1:18">
      <c r="A44" s="9">
        <v>34</v>
      </c>
      <c r="B44" s="23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14"/>
      <c r="O44" s="14"/>
      <c r="P44" s="14"/>
      <c r="Q44" s="14"/>
      <c r="R44" s="15"/>
    </row>
    <row r="45" spans="1:18">
      <c r="A45" s="7">
        <v>35</v>
      </c>
      <c r="B45" s="23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14"/>
      <c r="O45" s="14"/>
      <c r="P45" s="14"/>
      <c r="Q45" s="14"/>
      <c r="R45" s="15"/>
    </row>
    <row r="46" spans="1:18">
      <c r="A46" s="76" t="s">
        <v>48</v>
      </c>
      <c r="B46" s="76"/>
      <c r="C46" s="72">
        <f>COUNTIF(C11:C45,"н")/COUNTA(C11:C45)</f>
        <v>4.5454545454545456E-2</v>
      </c>
      <c r="D46" s="72">
        <f t="shared" ref="D46:M46" si="5">COUNTIF(D11:D45,"н")/COUNTA(D11:D45)</f>
        <v>0</v>
      </c>
      <c r="E46" s="72">
        <f t="shared" si="5"/>
        <v>9.0909090909090912E-2</v>
      </c>
      <c r="F46" s="72">
        <f t="shared" si="5"/>
        <v>4.5454545454545456E-2</v>
      </c>
      <c r="G46" s="72">
        <f t="shared" si="5"/>
        <v>0</v>
      </c>
      <c r="H46" s="72">
        <f t="shared" si="5"/>
        <v>4.5454545454545456E-2</v>
      </c>
      <c r="I46" s="72">
        <f t="shared" si="5"/>
        <v>9.0909090909090912E-2</v>
      </c>
      <c r="J46" s="72">
        <f t="shared" si="5"/>
        <v>9.0909090909090912E-2</v>
      </c>
      <c r="K46" s="72">
        <f t="shared" si="5"/>
        <v>0.13636363636363635</v>
      </c>
      <c r="L46" s="72">
        <f t="shared" si="5"/>
        <v>0.13636363636363635</v>
      </c>
      <c r="M46" s="72">
        <f t="shared" si="5"/>
        <v>9.0909090909090912E-2</v>
      </c>
      <c r="N46" s="82" t="s">
        <v>40</v>
      </c>
      <c r="O46" s="83"/>
      <c r="P46" s="83"/>
      <c r="Q46" s="83"/>
      <c r="R46" s="84"/>
    </row>
    <row r="47" spans="1:18">
      <c r="A47" s="76" t="s">
        <v>49</v>
      </c>
      <c r="B47" s="76"/>
      <c r="C47" s="72">
        <f>COUNTIF(C11:C45,"с")/COUNTA(C11:C45)</f>
        <v>0.72727272727272729</v>
      </c>
      <c r="D47" s="72">
        <f t="shared" ref="D47:M47" si="6">COUNTIF(D11:D45,"с")/COUNTA(D11:D45)</f>
        <v>0.36363636363636365</v>
      </c>
      <c r="E47" s="72">
        <f t="shared" si="6"/>
        <v>0.68181818181818177</v>
      </c>
      <c r="F47" s="72">
        <f t="shared" si="6"/>
        <v>0.18181818181818182</v>
      </c>
      <c r="G47" s="72">
        <f t="shared" si="6"/>
        <v>0.13636363636363635</v>
      </c>
      <c r="H47" s="72">
        <f t="shared" si="6"/>
        <v>0.13636363636363635</v>
      </c>
      <c r="I47" s="72">
        <f t="shared" si="6"/>
        <v>0.90909090909090906</v>
      </c>
      <c r="J47" s="72">
        <f t="shared" si="6"/>
        <v>0.90909090909090906</v>
      </c>
      <c r="K47" s="72">
        <f t="shared" si="6"/>
        <v>0.86363636363636365</v>
      </c>
      <c r="L47" s="72">
        <f t="shared" si="6"/>
        <v>0.86363636363636365</v>
      </c>
      <c r="M47" s="72">
        <f t="shared" si="6"/>
        <v>0.54545454545454541</v>
      </c>
      <c r="N47" s="85" t="s">
        <v>41</v>
      </c>
      <c r="O47" s="86"/>
      <c r="P47" s="86"/>
      <c r="Q47" s="86"/>
      <c r="R47" s="79"/>
    </row>
    <row r="48" spans="1:18">
      <c r="A48" s="76" t="s">
        <v>50</v>
      </c>
      <c r="B48" s="76"/>
      <c r="C48" s="72">
        <f>COUNTIF(C12:C46,"д")/COUNTA(C12:C46)</f>
        <v>0.22727272727272727</v>
      </c>
      <c r="D48" s="72">
        <f t="shared" ref="D48:M48" si="7">COUNTIF(D12:D46,"д")/COUNTA(D12:D46)</f>
        <v>0.59090909090909094</v>
      </c>
      <c r="E48" s="72">
        <f t="shared" si="7"/>
        <v>0.22727272727272727</v>
      </c>
      <c r="F48" s="72">
        <f t="shared" si="7"/>
        <v>0.72727272727272729</v>
      </c>
      <c r="G48" s="72">
        <f t="shared" si="7"/>
        <v>0.81818181818181823</v>
      </c>
      <c r="H48" s="72">
        <f t="shared" si="7"/>
        <v>0.77272727272727271</v>
      </c>
      <c r="I48" s="72">
        <f t="shared" si="7"/>
        <v>0</v>
      </c>
      <c r="J48" s="72">
        <f t="shared" si="7"/>
        <v>0</v>
      </c>
      <c r="K48" s="72">
        <f t="shared" si="7"/>
        <v>0</v>
      </c>
      <c r="L48" s="72">
        <f t="shared" si="7"/>
        <v>0</v>
      </c>
      <c r="M48" s="72">
        <f t="shared" si="7"/>
        <v>0.31818181818181818</v>
      </c>
      <c r="N48" s="87" t="s">
        <v>42</v>
      </c>
      <c r="O48" s="88"/>
      <c r="P48" s="88"/>
      <c r="Q48" s="88"/>
      <c r="R48" s="89"/>
    </row>
    <row r="49" spans="1:18">
      <c r="A49" s="76" t="s">
        <v>51</v>
      </c>
      <c r="B49" s="76"/>
      <c r="C49" s="72">
        <f>COUNTIF(C13:C47,"в")/COUNTA(C13:C47)</f>
        <v>0</v>
      </c>
      <c r="D49" s="72">
        <f t="shared" ref="D49:M49" si="8">COUNTIF(D13:D47,"в")/COUNTA(D13:D47)</f>
        <v>0</v>
      </c>
      <c r="E49" s="72">
        <f t="shared" si="8"/>
        <v>0</v>
      </c>
      <c r="F49" s="72">
        <f t="shared" si="8"/>
        <v>0</v>
      </c>
      <c r="G49" s="72">
        <f t="shared" si="8"/>
        <v>0</v>
      </c>
      <c r="H49" s="72">
        <f t="shared" si="8"/>
        <v>0</v>
      </c>
      <c r="I49" s="72">
        <f t="shared" si="8"/>
        <v>0</v>
      </c>
      <c r="J49" s="72">
        <f t="shared" si="8"/>
        <v>0</v>
      </c>
      <c r="K49" s="72">
        <f t="shared" si="8"/>
        <v>0</v>
      </c>
      <c r="L49" s="72">
        <f t="shared" si="8"/>
        <v>0</v>
      </c>
      <c r="M49" s="72">
        <f t="shared" si="8"/>
        <v>0</v>
      </c>
      <c r="N49" s="77" t="s">
        <v>43</v>
      </c>
      <c r="O49" s="78"/>
      <c r="P49" s="78"/>
      <c r="Q49" s="78"/>
      <c r="R49" s="79"/>
    </row>
    <row r="50" spans="1:18">
      <c r="A50" s="80" t="s">
        <v>52</v>
      </c>
      <c r="B50" s="80"/>
      <c r="C50" s="72">
        <f>SUM(C47:C49)</f>
        <v>0.95454545454545459</v>
      </c>
      <c r="D50" s="72">
        <f t="shared" ref="D50:M50" si="9">SUM(D47:D49)</f>
        <v>0.95454545454545459</v>
      </c>
      <c r="E50" s="72">
        <f t="shared" si="9"/>
        <v>0.90909090909090906</v>
      </c>
      <c r="F50" s="72">
        <f t="shared" si="9"/>
        <v>0.90909090909090917</v>
      </c>
      <c r="G50" s="72">
        <f t="shared" si="9"/>
        <v>0.95454545454545459</v>
      </c>
      <c r="H50" s="72">
        <f t="shared" si="9"/>
        <v>0.90909090909090906</v>
      </c>
      <c r="I50" s="72">
        <f t="shared" si="9"/>
        <v>0.90909090909090906</v>
      </c>
      <c r="J50" s="72">
        <f t="shared" si="9"/>
        <v>0.90909090909090906</v>
      </c>
      <c r="K50" s="72">
        <f t="shared" si="9"/>
        <v>0.86363636363636365</v>
      </c>
      <c r="L50" s="72">
        <f t="shared" si="9"/>
        <v>0.86363636363636365</v>
      </c>
      <c r="M50" s="72">
        <f t="shared" si="9"/>
        <v>0.86363636363636354</v>
      </c>
      <c r="N50" s="16" t="s">
        <v>44</v>
      </c>
      <c r="O50" s="16" t="s">
        <v>45</v>
      </c>
      <c r="P50" s="16" t="s">
        <v>46</v>
      </c>
      <c r="Q50" s="16" t="s">
        <v>47</v>
      </c>
      <c r="R50" s="17" t="s">
        <v>39</v>
      </c>
    </row>
    <row r="51" spans="1:18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73">
        <f>AVERAGE(N11:N45)</f>
        <v>7.0247933884297523E-2</v>
      </c>
      <c r="O51" s="73">
        <f t="shared" ref="O51:R51" si="10">AVERAGE(O11:O45)</f>
        <v>0.50826446280991722</v>
      </c>
      <c r="P51" s="73">
        <f t="shared" si="10"/>
        <v>0.27685950413223132</v>
      </c>
      <c r="Q51" s="73">
        <f t="shared" si="10"/>
        <v>0</v>
      </c>
      <c r="R51" s="73">
        <f t="shared" si="10"/>
        <v>0.78512396694214859</v>
      </c>
    </row>
    <row r="56" spans="1:18" ht="15.75">
      <c r="A56" s="1" t="s">
        <v>4</v>
      </c>
      <c r="C56" s="5" t="s">
        <v>74</v>
      </c>
    </row>
    <row r="57" spans="1:18" ht="15" customHeight="1">
      <c r="A57" s="90" t="s">
        <v>5</v>
      </c>
      <c r="B57" s="92" t="s">
        <v>6</v>
      </c>
      <c r="C57" s="115" t="s">
        <v>60</v>
      </c>
      <c r="D57" s="98"/>
      <c r="E57" s="98"/>
      <c r="F57" s="115" t="s">
        <v>61</v>
      </c>
      <c r="G57" s="98"/>
      <c r="H57" s="98"/>
      <c r="I57" s="98"/>
      <c r="J57" s="104" t="s">
        <v>69</v>
      </c>
      <c r="K57" s="105"/>
      <c r="L57" s="105"/>
      <c r="M57" s="106"/>
      <c r="N57" s="101" t="s">
        <v>33</v>
      </c>
      <c r="O57" s="101"/>
      <c r="P57" s="101"/>
      <c r="Q57" s="101"/>
      <c r="R57" s="101"/>
    </row>
    <row r="58" spans="1:18" ht="15" customHeight="1">
      <c r="A58" s="90"/>
      <c r="B58" s="93"/>
      <c r="C58" s="98"/>
      <c r="D58" s="98"/>
      <c r="E58" s="98"/>
      <c r="F58" s="107" t="s">
        <v>62</v>
      </c>
      <c r="G58" s="108" t="s">
        <v>63</v>
      </c>
      <c r="H58" s="97" t="s">
        <v>64</v>
      </c>
      <c r="I58" s="97" t="s">
        <v>65</v>
      </c>
      <c r="J58" s="109" t="s">
        <v>70</v>
      </c>
      <c r="K58" s="112" t="s">
        <v>71</v>
      </c>
      <c r="L58" s="112" t="s">
        <v>72</v>
      </c>
      <c r="M58" s="112" t="s">
        <v>73</v>
      </c>
      <c r="N58" s="89" t="s">
        <v>34</v>
      </c>
      <c r="O58" s="89"/>
      <c r="P58" s="89"/>
      <c r="Q58" s="89"/>
      <c r="R58" s="89"/>
    </row>
    <row r="59" spans="1:18" ht="15" customHeight="1">
      <c r="A59" s="90"/>
      <c r="B59" s="93"/>
      <c r="C59" s="107" t="s">
        <v>66</v>
      </c>
      <c r="D59" s="107" t="s">
        <v>67</v>
      </c>
      <c r="E59" s="107" t="s">
        <v>68</v>
      </c>
      <c r="F59" s="97"/>
      <c r="G59" s="98"/>
      <c r="H59" s="97"/>
      <c r="I59" s="97"/>
      <c r="J59" s="110"/>
      <c r="K59" s="113"/>
      <c r="L59" s="113"/>
      <c r="M59" s="113"/>
      <c r="N59" s="102" t="s">
        <v>35</v>
      </c>
      <c r="O59" s="102" t="s">
        <v>36</v>
      </c>
      <c r="P59" s="102" t="s">
        <v>37</v>
      </c>
      <c r="Q59" s="102" t="s">
        <v>38</v>
      </c>
      <c r="R59" s="103" t="s">
        <v>39</v>
      </c>
    </row>
    <row r="60" spans="1:18">
      <c r="A60" s="90"/>
      <c r="B60" s="93"/>
      <c r="C60" s="97"/>
      <c r="D60" s="97"/>
      <c r="E60" s="97"/>
      <c r="F60" s="97"/>
      <c r="G60" s="98"/>
      <c r="H60" s="97"/>
      <c r="I60" s="97"/>
      <c r="J60" s="110"/>
      <c r="K60" s="113"/>
      <c r="L60" s="113"/>
      <c r="M60" s="113"/>
      <c r="N60" s="102"/>
      <c r="O60" s="102"/>
      <c r="P60" s="102"/>
      <c r="Q60" s="102"/>
      <c r="R60" s="103"/>
    </row>
    <row r="61" spans="1:18" ht="15.75" thickBot="1">
      <c r="A61" s="91"/>
      <c r="B61" s="93"/>
      <c r="C61" s="97"/>
      <c r="D61" s="97"/>
      <c r="E61" s="97"/>
      <c r="F61" s="97"/>
      <c r="G61" s="98"/>
      <c r="H61" s="97"/>
      <c r="I61" s="97"/>
      <c r="J61" s="111"/>
      <c r="K61" s="114"/>
      <c r="L61" s="114"/>
      <c r="M61" s="114"/>
      <c r="N61" s="102"/>
      <c r="O61" s="102"/>
      <c r="P61" s="102"/>
      <c r="Q61" s="102"/>
      <c r="R61" s="103"/>
    </row>
    <row r="62" spans="1:18" ht="15.75" thickBot="1">
      <c r="A62" s="7">
        <v>1</v>
      </c>
      <c r="B62" s="62" t="s">
        <v>363</v>
      </c>
      <c r="C62" s="8" t="s">
        <v>360</v>
      </c>
      <c r="D62" s="8" t="s">
        <v>387</v>
      </c>
      <c r="E62" s="8" t="s">
        <v>387</v>
      </c>
      <c r="F62" s="8" t="s">
        <v>387</v>
      </c>
      <c r="G62" s="8" t="s">
        <v>387</v>
      </c>
      <c r="H62" s="8" t="s">
        <v>387</v>
      </c>
      <c r="I62" s="8" t="s">
        <v>360</v>
      </c>
      <c r="J62" s="8" t="s">
        <v>360</v>
      </c>
      <c r="K62" s="8" t="s">
        <v>387</v>
      </c>
      <c r="L62" s="8" t="s">
        <v>360</v>
      </c>
      <c r="M62" s="8" t="s">
        <v>387</v>
      </c>
      <c r="N62" s="70">
        <f>COUNTIF(C62:M62,"н")/COUNTA(C62:M62)</f>
        <v>0</v>
      </c>
      <c r="O62" s="70">
        <f>COUNTIF(D62:N62,"с")/COUNTA(D62:N62)</f>
        <v>0</v>
      </c>
      <c r="P62" s="70">
        <f>COUNTIF(E62:O62,"д")/COUNTA(E62:O62)</f>
        <v>0.27272727272727271</v>
      </c>
      <c r="Q62" s="70">
        <f>COUNTIF(F62:P62,"в")/COUNTA(F62:P62)</f>
        <v>0.45454545454545453</v>
      </c>
      <c r="R62" s="71">
        <f>SUM(O62:Q62)</f>
        <v>0.72727272727272729</v>
      </c>
    </row>
    <row r="63" spans="1:18" ht="15.75" thickBot="1">
      <c r="A63" s="9">
        <v>2</v>
      </c>
      <c r="B63" s="63" t="s">
        <v>364</v>
      </c>
      <c r="C63" s="8" t="s">
        <v>360</v>
      </c>
      <c r="D63" s="8" t="s">
        <v>360</v>
      </c>
      <c r="E63" s="8" t="s">
        <v>360</v>
      </c>
      <c r="F63" s="8" t="s">
        <v>387</v>
      </c>
      <c r="G63" s="8" t="s">
        <v>387</v>
      </c>
      <c r="H63" s="8" t="s">
        <v>387</v>
      </c>
      <c r="I63" s="8" t="s">
        <v>360</v>
      </c>
      <c r="J63" s="8" t="s">
        <v>360</v>
      </c>
      <c r="K63" s="8" t="s">
        <v>360</v>
      </c>
      <c r="L63" s="8" t="s">
        <v>360</v>
      </c>
      <c r="M63" s="8" t="s">
        <v>360</v>
      </c>
      <c r="N63" s="70"/>
      <c r="O63" s="70"/>
      <c r="P63" s="70"/>
      <c r="Q63" s="70"/>
      <c r="R63" s="71"/>
    </row>
    <row r="64" spans="1:18" ht="15.75" thickBot="1">
      <c r="A64" s="7">
        <v>3</v>
      </c>
      <c r="B64" s="63" t="s">
        <v>365</v>
      </c>
      <c r="C64" s="8" t="s">
        <v>360</v>
      </c>
      <c r="D64" s="8" t="s">
        <v>360</v>
      </c>
      <c r="E64" s="8" t="s">
        <v>360</v>
      </c>
      <c r="F64" s="8" t="s">
        <v>387</v>
      </c>
      <c r="G64" s="8" t="s">
        <v>387</v>
      </c>
      <c r="H64" s="8" t="s">
        <v>387</v>
      </c>
      <c r="I64" s="8" t="s">
        <v>360</v>
      </c>
      <c r="J64" s="8" t="s">
        <v>360</v>
      </c>
      <c r="K64" s="8" t="s">
        <v>360</v>
      </c>
      <c r="L64" s="8" t="s">
        <v>360</v>
      </c>
      <c r="M64" s="8" t="s">
        <v>387</v>
      </c>
      <c r="N64" s="70">
        <f t="shared" ref="N64:N69" si="11">COUNTIF(C64:M64,"н")/COUNTA(C64:M64)</f>
        <v>0</v>
      </c>
      <c r="O64" s="70">
        <f t="shared" ref="O64:O69" si="12">COUNTIF(D64:N64,"с")/COUNTA(D64:N64)</f>
        <v>0</v>
      </c>
      <c r="P64" s="70">
        <f t="shared" ref="P64:P69" si="13">COUNTIF(E64:O64,"д")/COUNTA(E64:O64)</f>
        <v>0.45454545454545453</v>
      </c>
      <c r="Q64" s="70">
        <f t="shared" ref="Q64:Q69" si="14">COUNTIF(F64:P64,"в")/COUNTA(F64:P64)</f>
        <v>0.36363636363636365</v>
      </c>
      <c r="R64" s="71">
        <f t="shared" ref="R64:R69" si="15">SUM(O64:Q64)</f>
        <v>0.81818181818181812</v>
      </c>
    </row>
    <row r="65" spans="1:18" ht="15.75" thickBot="1">
      <c r="A65" s="9">
        <v>4</v>
      </c>
      <c r="B65" s="63" t="s">
        <v>366</v>
      </c>
      <c r="C65" s="8" t="s">
        <v>360</v>
      </c>
      <c r="D65" s="8" t="s">
        <v>387</v>
      </c>
      <c r="E65" s="8" t="s">
        <v>387</v>
      </c>
      <c r="F65" s="8" t="s">
        <v>387</v>
      </c>
      <c r="G65" s="8" t="s">
        <v>387</v>
      </c>
      <c r="H65" s="8" t="s">
        <v>387</v>
      </c>
      <c r="I65" s="8" t="s">
        <v>360</v>
      </c>
      <c r="J65" s="8" t="s">
        <v>360</v>
      </c>
      <c r="K65" s="8" t="s">
        <v>387</v>
      </c>
      <c r="L65" s="8" t="s">
        <v>360</v>
      </c>
      <c r="M65" s="8" t="s">
        <v>387</v>
      </c>
      <c r="N65" s="70">
        <f t="shared" si="11"/>
        <v>0</v>
      </c>
      <c r="O65" s="70">
        <f t="shared" si="12"/>
        <v>0</v>
      </c>
      <c r="P65" s="70">
        <f t="shared" si="13"/>
        <v>0.27272727272727271</v>
      </c>
      <c r="Q65" s="70">
        <f t="shared" si="14"/>
        <v>0.45454545454545453</v>
      </c>
      <c r="R65" s="71">
        <f t="shared" si="15"/>
        <v>0.72727272727272729</v>
      </c>
    </row>
    <row r="66" spans="1:18" ht="15.75" thickBot="1">
      <c r="A66" s="7">
        <v>5</v>
      </c>
      <c r="B66" s="63" t="s">
        <v>367</v>
      </c>
      <c r="C66" s="8" t="s">
        <v>360</v>
      </c>
      <c r="D66" s="8" t="s">
        <v>387</v>
      </c>
      <c r="E66" s="8" t="s">
        <v>387</v>
      </c>
      <c r="F66" s="8" t="s">
        <v>387</v>
      </c>
      <c r="G66" s="8" t="s">
        <v>387</v>
      </c>
      <c r="H66" s="8" t="s">
        <v>387</v>
      </c>
      <c r="I66" s="8" t="s">
        <v>360</v>
      </c>
      <c r="J66" s="8" t="s">
        <v>360</v>
      </c>
      <c r="K66" s="8" t="s">
        <v>360</v>
      </c>
      <c r="L66" s="8" t="s">
        <v>360</v>
      </c>
      <c r="M66" s="8" t="s">
        <v>387</v>
      </c>
      <c r="N66" s="70">
        <f t="shared" si="11"/>
        <v>0</v>
      </c>
      <c r="O66" s="70">
        <f t="shared" si="12"/>
        <v>0</v>
      </c>
      <c r="P66" s="70">
        <f t="shared" si="13"/>
        <v>0.36363636363636365</v>
      </c>
      <c r="Q66" s="70">
        <f t="shared" si="14"/>
        <v>0.36363636363636365</v>
      </c>
      <c r="R66" s="71">
        <f t="shared" si="15"/>
        <v>0.72727272727272729</v>
      </c>
    </row>
    <row r="67" spans="1:18" ht="15.75" thickBot="1">
      <c r="A67" s="9">
        <v>6</v>
      </c>
      <c r="B67" s="63" t="s">
        <v>368</v>
      </c>
      <c r="C67" s="8" t="s">
        <v>360</v>
      </c>
      <c r="D67" s="8" t="s">
        <v>387</v>
      </c>
      <c r="E67" s="8" t="s">
        <v>360</v>
      </c>
      <c r="F67" s="8" t="s">
        <v>387</v>
      </c>
      <c r="G67" s="8" t="s">
        <v>387</v>
      </c>
      <c r="H67" s="8" t="s">
        <v>387</v>
      </c>
      <c r="I67" s="8" t="s">
        <v>360</v>
      </c>
      <c r="J67" s="8" t="s">
        <v>360</v>
      </c>
      <c r="K67" s="8" t="s">
        <v>360</v>
      </c>
      <c r="L67" s="8" t="s">
        <v>360</v>
      </c>
      <c r="M67" s="8" t="s">
        <v>360</v>
      </c>
      <c r="N67" s="70">
        <f t="shared" si="11"/>
        <v>0</v>
      </c>
      <c r="O67" s="70">
        <f t="shared" si="12"/>
        <v>0</v>
      </c>
      <c r="P67" s="70">
        <f t="shared" si="13"/>
        <v>0.54545454545454541</v>
      </c>
      <c r="Q67" s="70">
        <f t="shared" si="14"/>
        <v>0.27272727272727271</v>
      </c>
      <c r="R67" s="71">
        <f t="shared" si="15"/>
        <v>0.81818181818181812</v>
      </c>
    </row>
    <row r="68" spans="1:18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387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360</v>
      </c>
      <c r="N68" s="70">
        <f t="shared" si="11"/>
        <v>0</v>
      </c>
      <c r="O68" s="70">
        <f t="shared" si="12"/>
        <v>0</v>
      </c>
      <c r="P68" s="70">
        <f t="shared" si="13"/>
        <v>0.72727272727272729</v>
      </c>
      <c r="Q68" s="70">
        <f t="shared" si="14"/>
        <v>9.0909090909090912E-2</v>
      </c>
      <c r="R68" s="71">
        <f t="shared" si="15"/>
        <v>0.81818181818181823</v>
      </c>
    </row>
    <row r="69" spans="1:18" ht="15.75" thickBot="1">
      <c r="A69" s="9">
        <v>8</v>
      </c>
      <c r="B69" s="63" t="s">
        <v>370</v>
      </c>
      <c r="C69" s="8" t="s">
        <v>362</v>
      </c>
      <c r="D69" s="8" t="s">
        <v>361</v>
      </c>
      <c r="E69" s="8" t="s">
        <v>362</v>
      </c>
      <c r="F69" s="8" t="s">
        <v>361</v>
      </c>
      <c r="G69" s="8" t="s">
        <v>361</v>
      </c>
      <c r="H69" s="8" t="s">
        <v>362</v>
      </c>
      <c r="I69" s="8" t="s">
        <v>362</v>
      </c>
      <c r="J69" s="8" t="s">
        <v>362</v>
      </c>
      <c r="K69" s="8" t="s">
        <v>362</v>
      </c>
      <c r="L69" s="8" t="s">
        <v>362</v>
      </c>
      <c r="M69" s="8" t="s">
        <v>362</v>
      </c>
      <c r="N69" s="70">
        <f t="shared" si="11"/>
        <v>0.72727272727272729</v>
      </c>
      <c r="O69" s="70">
        <f t="shared" si="12"/>
        <v>0.27272727272727271</v>
      </c>
      <c r="P69" s="70">
        <f t="shared" si="13"/>
        <v>0</v>
      </c>
      <c r="Q69" s="70">
        <f t="shared" si="14"/>
        <v>0</v>
      </c>
      <c r="R69" s="71">
        <f t="shared" si="15"/>
        <v>0.27272727272727271</v>
      </c>
    </row>
    <row r="70" spans="1:18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70"/>
      <c r="O70" s="70"/>
      <c r="P70" s="70"/>
      <c r="Q70" s="70"/>
      <c r="R70" s="71"/>
    </row>
    <row r="71" spans="1:18" ht="15.75" thickBot="1">
      <c r="A71" s="9">
        <v>10</v>
      </c>
      <c r="B71" s="63" t="s">
        <v>372</v>
      </c>
      <c r="C71" s="8" t="s">
        <v>360</v>
      </c>
      <c r="D71" s="8" t="s">
        <v>387</v>
      </c>
      <c r="E71" s="8" t="s">
        <v>387</v>
      </c>
      <c r="F71" s="8" t="s">
        <v>387</v>
      </c>
      <c r="G71" s="8" t="s">
        <v>387</v>
      </c>
      <c r="H71" s="8" t="s">
        <v>387</v>
      </c>
      <c r="I71" s="8" t="s">
        <v>360</v>
      </c>
      <c r="J71" s="8" t="s">
        <v>360</v>
      </c>
      <c r="K71" s="8" t="s">
        <v>360</v>
      </c>
      <c r="L71" s="8" t="s">
        <v>360</v>
      </c>
      <c r="M71" s="8" t="s">
        <v>387</v>
      </c>
      <c r="N71" s="70">
        <f t="shared" ref="N71:N87" si="16">COUNTIF(C71:M71,"н")/COUNTA(C71:M71)</f>
        <v>0</v>
      </c>
      <c r="O71" s="70">
        <f t="shared" ref="O71:O87" si="17">COUNTIF(D71:N71,"с")/COUNTA(D71:N71)</f>
        <v>0</v>
      </c>
      <c r="P71" s="70">
        <f t="shared" ref="P71:P87" si="18">COUNTIF(E71:O71,"д")/COUNTA(E71:O71)</f>
        <v>0.36363636363636365</v>
      </c>
      <c r="Q71" s="70">
        <f t="shared" ref="Q71:Q87" si="19">COUNTIF(F71:P71,"в")/COUNTA(F71:P71)</f>
        <v>0.36363636363636365</v>
      </c>
      <c r="R71" s="71">
        <f t="shared" ref="R71:R87" si="20">SUM(O71:Q71)</f>
        <v>0.72727272727272729</v>
      </c>
    </row>
    <row r="72" spans="1:18" ht="15.75" thickBot="1">
      <c r="A72" s="7">
        <v>11</v>
      </c>
      <c r="B72" s="63" t="s">
        <v>373</v>
      </c>
      <c r="C72" s="8" t="s">
        <v>360</v>
      </c>
      <c r="D72" s="8" t="s">
        <v>387</v>
      </c>
      <c r="E72" s="8" t="s">
        <v>387</v>
      </c>
      <c r="F72" s="8" t="s">
        <v>387</v>
      </c>
      <c r="G72" s="8" t="s">
        <v>387</v>
      </c>
      <c r="H72" s="8" t="s">
        <v>387</v>
      </c>
      <c r="I72" s="8" t="s">
        <v>360</v>
      </c>
      <c r="J72" s="8" t="s">
        <v>360</v>
      </c>
      <c r="K72" s="8" t="s">
        <v>360</v>
      </c>
      <c r="L72" s="8" t="s">
        <v>360</v>
      </c>
      <c r="M72" s="8" t="s">
        <v>387</v>
      </c>
      <c r="N72" s="70">
        <f t="shared" si="16"/>
        <v>0</v>
      </c>
      <c r="O72" s="70">
        <f t="shared" si="17"/>
        <v>0</v>
      </c>
      <c r="P72" s="70">
        <f t="shared" si="18"/>
        <v>0.36363636363636365</v>
      </c>
      <c r="Q72" s="70">
        <f t="shared" si="19"/>
        <v>0.36363636363636365</v>
      </c>
      <c r="R72" s="71">
        <f t="shared" si="20"/>
        <v>0.72727272727272729</v>
      </c>
    </row>
    <row r="73" spans="1:18" ht="15.75" thickBot="1">
      <c r="A73" s="9">
        <v>12</v>
      </c>
      <c r="B73" s="63" t="s">
        <v>374</v>
      </c>
      <c r="C73" s="8" t="s">
        <v>360</v>
      </c>
      <c r="D73" s="8" t="s">
        <v>387</v>
      </c>
      <c r="E73" s="8" t="s">
        <v>387</v>
      </c>
      <c r="F73" s="8" t="s">
        <v>387</v>
      </c>
      <c r="G73" s="8" t="s">
        <v>387</v>
      </c>
      <c r="H73" s="8" t="s">
        <v>387</v>
      </c>
      <c r="I73" s="8" t="s">
        <v>387</v>
      </c>
      <c r="J73" s="8" t="s">
        <v>360</v>
      </c>
      <c r="K73" s="8" t="s">
        <v>360</v>
      </c>
      <c r="L73" s="8" t="s">
        <v>360</v>
      </c>
      <c r="M73" s="8" t="s">
        <v>387</v>
      </c>
      <c r="N73" s="70">
        <f t="shared" si="16"/>
        <v>0</v>
      </c>
      <c r="O73" s="70">
        <f t="shared" si="17"/>
        <v>0</v>
      </c>
      <c r="P73" s="70">
        <f t="shared" si="18"/>
        <v>0.27272727272727271</v>
      </c>
      <c r="Q73" s="70">
        <f t="shared" si="19"/>
        <v>0.45454545454545453</v>
      </c>
      <c r="R73" s="71">
        <f t="shared" si="20"/>
        <v>0.72727272727272729</v>
      </c>
    </row>
    <row r="74" spans="1:18" ht="15.75" thickBot="1">
      <c r="A74" s="7">
        <v>13</v>
      </c>
      <c r="B74" s="63" t="s">
        <v>375</v>
      </c>
      <c r="C74" s="8" t="s">
        <v>360</v>
      </c>
      <c r="D74" s="8" t="s">
        <v>387</v>
      </c>
      <c r="E74" s="8" t="s">
        <v>360</v>
      </c>
      <c r="F74" s="8" t="s">
        <v>387</v>
      </c>
      <c r="G74" s="8" t="s">
        <v>387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70">
        <f t="shared" si="16"/>
        <v>0</v>
      </c>
      <c r="O74" s="70">
        <f t="shared" si="17"/>
        <v>0</v>
      </c>
      <c r="P74" s="70">
        <f t="shared" si="18"/>
        <v>0.63636363636363635</v>
      </c>
      <c r="Q74" s="70">
        <f t="shared" si="19"/>
        <v>0.18181818181818182</v>
      </c>
      <c r="R74" s="71">
        <f t="shared" si="20"/>
        <v>0.81818181818181812</v>
      </c>
    </row>
    <row r="75" spans="1:18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387</v>
      </c>
      <c r="H75" s="8" t="s">
        <v>387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70">
        <f t="shared" si="16"/>
        <v>0</v>
      </c>
      <c r="O75" s="70">
        <f t="shared" si="17"/>
        <v>0</v>
      </c>
      <c r="P75" s="70">
        <f t="shared" si="18"/>
        <v>0.63636363636363635</v>
      </c>
      <c r="Q75" s="70">
        <f t="shared" si="19"/>
        <v>0.18181818181818182</v>
      </c>
      <c r="R75" s="71">
        <f t="shared" si="20"/>
        <v>0.81818181818181812</v>
      </c>
    </row>
    <row r="76" spans="1:18" ht="15.75" thickBot="1">
      <c r="A76" s="7">
        <v>15</v>
      </c>
      <c r="B76" s="63" t="s">
        <v>377</v>
      </c>
      <c r="C76" s="8" t="s">
        <v>360</v>
      </c>
      <c r="D76" s="8" t="s">
        <v>360</v>
      </c>
      <c r="E76" s="8" t="s">
        <v>387</v>
      </c>
      <c r="F76" s="8" t="s">
        <v>360</v>
      </c>
      <c r="G76" s="8" t="s">
        <v>387</v>
      </c>
      <c r="H76" s="8" t="s">
        <v>387</v>
      </c>
      <c r="I76" s="8" t="s">
        <v>360</v>
      </c>
      <c r="J76" s="8" t="s">
        <v>360</v>
      </c>
      <c r="K76" s="8" t="s">
        <v>360</v>
      </c>
      <c r="L76" s="8" t="s">
        <v>360</v>
      </c>
      <c r="M76" s="8" t="s">
        <v>387</v>
      </c>
      <c r="N76" s="70">
        <f t="shared" si="16"/>
        <v>0</v>
      </c>
      <c r="O76" s="70">
        <f t="shared" si="17"/>
        <v>0</v>
      </c>
      <c r="P76" s="70">
        <f t="shared" si="18"/>
        <v>0.45454545454545453</v>
      </c>
      <c r="Q76" s="70">
        <f t="shared" si="19"/>
        <v>0.27272727272727271</v>
      </c>
      <c r="R76" s="71">
        <f t="shared" si="20"/>
        <v>0.72727272727272729</v>
      </c>
    </row>
    <row r="77" spans="1:18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387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70">
        <f t="shared" si="16"/>
        <v>0</v>
      </c>
      <c r="O77" s="70">
        <f t="shared" si="17"/>
        <v>0</v>
      </c>
      <c r="P77" s="70">
        <f t="shared" si="18"/>
        <v>0.72727272727272729</v>
      </c>
      <c r="Q77" s="70">
        <f t="shared" si="19"/>
        <v>9.0909090909090912E-2</v>
      </c>
      <c r="R77" s="71">
        <f t="shared" si="20"/>
        <v>0.81818181818181823</v>
      </c>
    </row>
    <row r="78" spans="1:18" ht="15.75" thickBot="1">
      <c r="A78" s="7">
        <v>17</v>
      </c>
      <c r="B78" s="63" t="s">
        <v>379</v>
      </c>
      <c r="C78" s="8" t="s">
        <v>360</v>
      </c>
      <c r="D78" s="8" t="s">
        <v>360</v>
      </c>
      <c r="E78" s="8" t="s">
        <v>387</v>
      </c>
      <c r="F78" s="8" t="s">
        <v>360</v>
      </c>
      <c r="G78" s="8" t="s">
        <v>387</v>
      </c>
      <c r="H78" s="8" t="s">
        <v>360</v>
      </c>
      <c r="I78" s="8" t="s">
        <v>360</v>
      </c>
      <c r="J78" s="8" t="s">
        <v>360</v>
      </c>
      <c r="K78" s="8" t="s">
        <v>360</v>
      </c>
      <c r="L78" s="8" t="s">
        <v>360</v>
      </c>
      <c r="M78" s="8" t="s">
        <v>360</v>
      </c>
      <c r="N78" s="70">
        <f t="shared" si="16"/>
        <v>0</v>
      </c>
      <c r="O78" s="70">
        <f t="shared" si="17"/>
        <v>0</v>
      </c>
      <c r="P78" s="70">
        <f t="shared" si="18"/>
        <v>0.63636363636363635</v>
      </c>
      <c r="Q78" s="70">
        <f t="shared" si="19"/>
        <v>9.0909090909090912E-2</v>
      </c>
      <c r="R78" s="71">
        <f t="shared" si="20"/>
        <v>0.72727272727272729</v>
      </c>
    </row>
    <row r="79" spans="1:18" ht="15.75" thickBot="1">
      <c r="A79" s="9">
        <v>18</v>
      </c>
      <c r="B79" s="63" t="s">
        <v>380</v>
      </c>
      <c r="C79" s="8" t="s">
        <v>360</v>
      </c>
      <c r="D79" s="8" t="s">
        <v>387</v>
      </c>
      <c r="E79" s="8" t="s">
        <v>387</v>
      </c>
      <c r="F79" s="8" t="s">
        <v>387</v>
      </c>
      <c r="G79" s="8" t="s">
        <v>387</v>
      </c>
      <c r="H79" s="8" t="s">
        <v>387</v>
      </c>
      <c r="I79" s="8" t="s">
        <v>360</v>
      </c>
      <c r="J79" s="8" t="s">
        <v>360</v>
      </c>
      <c r="K79" s="8" t="s">
        <v>360</v>
      </c>
      <c r="L79" s="8" t="s">
        <v>360</v>
      </c>
      <c r="M79" s="8" t="s">
        <v>387</v>
      </c>
      <c r="N79" s="70">
        <f t="shared" si="16"/>
        <v>0</v>
      </c>
      <c r="O79" s="70">
        <f t="shared" si="17"/>
        <v>0</v>
      </c>
      <c r="P79" s="70">
        <f t="shared" si="18"/>
        <v>0.36363636363636365</v>
      </c>
      <c r="Q79" s="70">
        <f t="shared" si="19"/>
        <v>0.36363636363636365</v>
      </c>
      <c r="R79" s="71">
        <f t="shared" si="20"/>
        <v>0.72727272727272729</v>
      </c>
    </row>
    <row r="80" spans="1:18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70">
        <f t="shared" si="16"/>
        <v>0</v>
      </c>
      <c r="O80" s="70">
        <f t="shared" si="17"/>
        <v>0</v>
      </c>
      <c r="P80" s="70">
        <f t="shared" si="18"/>
        <v>0</v>
      </c>
      <c r="Q80" s="70">
        <f t="shared" si="19"/>
        <v>0</v>
      </c>
      <c r="R80" s="71">
        <f t="shared" si="20"/>
        <v>0</v>
      </c>
    </row>
    <row r="81" spans="1:18" ht="15.75" thickBot="1">
      <c r="A81" s="9">
        <v>20</v>
      </c>
      <c r="B81" s="63" t="s">
        <v>382</v>
      </c>
      <c r="C81" s="8" t="s">
        <v>360</v>
      </c>
      <c r="D81" s="8" t="s">
        <v>361</v>
      </c>
      <c r="E81" s="8" t="s">
        <v>361</v>
      </c>
      <c r="F81" s="8" t="s">
        <v>361</v>
      </c>
      <c r="G81" s="8" t="s">
        <v>360</v>
      </c>
      <c r="H81" s="8" t="s">
        <v>360</v>
      </c>
      <c r="I81" s="8" t="s">
        <v>360</v>
      </c>
      <c r="J81" s="8" t="s">
        <v>361</v>
      </c>
      <c r="K81" s="8" t="s">
        <v>361</v>
      </c>
      <c r="L81" s="8" t="s">
        <v>361</v>
      </c>
      <c r="M81" s="8" t="s">
        <v>361</v>
      </c>
      <c r="N81" s="70">
        <f t="shared" si="16"/>
        <v>0</v>
      </c>
      <c r="O81" s="70">
        <f t="shared" si="17"/>
        <v>0.63636363636363635</v>
      </c>
      <c r="P81" s="70">
        <f t="shared" si="18"/>
        <v>0.27272727272727271</v>
      </c>
      <c r="Q81" s="70">
        <f t="shared" si="19"/>
        <v>0</v>
      </c>
      <c r="R81" s="71">
        <f t="shared" si="20"/>
        <v>0.90909090909090906</v>
      </c>
    </row>
    <row r="82" spans="1:18" ht="15.75" thickBot="1">
      <c r="A82" s="7">
        <v>21</v>
      </c>
      <c r="B82" s="63" t="s">
        <v>383</v>
      </c>
      <c r="C82" s="8" t="s">
        <v>360</v>
      </c>
      <c r="D82" s="8" t="s">
        <v>360</v>
      </c>
      <c r="E82" s="8" t="s">
        <v>360</v>
      </c>
      <c r="F82" s="8" t="s">
        <v>360</v>
      </c>
      <c r="G82" s="8" t="s">
        <v>387</v>
      </c>
      <c r="H82" s="8" t="s">
        <v>360</v>
      </c>
      <c r="I82" s="8" t="s">
        <v>360</v>
      </c>
      <c r="J82" s="8" t="s">
        <v>360</v>
      </c>
      <c r="K82" s="8" t="s">
        <v>360</v>
      </c>
      <c r="L82" s="8" t="s">
        <v>361</v>
      </c>
      <c r="M82" s="8" t="s">
        <v>361</v>
      </c>
      <c r="N82" s="70">
        <f t="shared" si="16"/>
        <v>0</v>
      </c>
      <c r="O82" s="70">
        <f t="shared" si="17"/>
        <v>0.18181818181818182</v>
      </c>
      <c r="P82" s="70">
        <f t="shared" si="18"/>
        <v>0.54545454545454541</v>
      </c>
      <c r="Q82" s="70">
        <f t="shared" si="19"/>
        <v>9.0909090909090912E-2</v>
      </c>
      <c r="R82" s="71">
        <f t="shared" si="20"/>
        <v>0.81818181818181823</v>
      </c>
    </row>
    <row r="83" spans="1:18" ht="15.75" thickBot="1">
      <c r="A83" s="9">
        <v>22</v>
      </c>
      <c r="B83" s="63" t="s">
        <v>384</v>
      </c>
      <c r="C83" s="8" t="s">
        <v>361</v>
      </c>
      <c r="D83" s="8" t="s">
        <v>361</v>
      </c>
      <c r="E83" s="8" t="s">
        <v>362</v>
      </c>
      <c r="F83" s="8" t="s">
        <v>362</v>
      </c>
      <c r="G83" s="8" t="s">
        <v>361</v>
      </c>
      <c r="H83" s="8" t="s">
        <v>361</v>
      </c>
      <c r="I83" s="8" t="s">
        <v>361</v>
      </c>
      <c r="J83" s="8" t="s">
        <v>362</v>
      </c>
      <c r="K83" s="8" t="s">
        <v>362</v>
      </c>
      <c r="L83" s="8" t="s">
        <v>362</v>
      </c>
      <c r="M83" s="8" t="s">
        <v>362</v>
      </c>
      <c r="N83" s="70">
        <f t="shared" si="16"/>
        <v>0.54545454545454541</v>
      </c>
      <c r="O83" s="70">
        <f t="shared" si="17"/>
        <v>0.36363636363636365</v>
      </c>
      <c r="P83" s="70">
        <f t="shared" si="18"/>
        <v>0</v>
      </c>
      <c r="Q83" s="70">
        <f t="shared" si="19"/>
        <v>0</v>
      </c>
      <c r="R83" s="71">
        <f t="shared" si="20"/>
        <v>0.36363636363636365</v>
      </c>
    </row>
    <row r="84" spans="1:18" ht="15.75" thickBot="1">
      <c r="A84" s="7">
        <v>23</v>
      </c>
      <c r="B84" s="63" t="s">
        <v>385</v>
      </c>
      <c r="C84" s="8" t="s">
        <v>361</v>
      </c>
      <c r="D84" s="8" t="s">
        <v>360</v>
      </c>
      <c r="E84" s="8" t="s">
        <v>361</v>
      </c>
      <c r="F84" s="8" t="s">
        <v>360</v>
      </c>
      <c r="G84" s="8" t="s">
        <v>360</v>
      </c>
      <c r="H84" s="8" t="s">
        <v>387</v>
      </c>
      <c r="I84" s="8" t="s">
        <v>361</v>
      </c>
      <c r="J84" s="8" t="s">
        <v>361</v>
      </c>
      <c r="K84" s="8" t="s">
        <v>360</v>
      </c>
      <c r="L84" s="8" t="s">
        <v>360</v>
      </c>
      <c r="M84" s="8" t="s">
        <v>361</v>
      </c>
      <c r="N84" s="70">
        <f t="shared" si="16"/>
        <v>0</v>
      </c>
      <c r="O84" s="70">
        <f t="shared" si="17"/>
        <v>0.36363636363636365</v>
      </c>
      <c r="P84" s="70">
        <f t="shared" si="18"/>
        <v>0.36363636363636365</v>
      </c>
      <c r="Q84" s="70">
        <f t="shared" si="19"/>
        <v>9.0909090909090912E-2</v>
      </c>
      <c r="R84" s="71">
        <f t="shared" si="20"/>
        <v>0.81818181818181823</v>
      </c>
    </row>
    <row r="85" spans="1:18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70">
        <f t="shared" si="16"/>
        <v>0</v>
      </c>
      <c r="O85" s="70">
        <f t="shared" si="17"/>
        <v>0</v>
      </c>
      <c r="P85" s="70">
        <f t="shared" si="18"/>
        <v>0</v>
      </c>
      <c r="Q85" s="70">
        <f t="shared" si="19"/>
        <v>0</v>
      </c>
      <c r="R85" s="71">
        <f t="shared" si="20"/>
        <v>0</v>
      </c>
    </row>
    <row r="86" spans="1:18" ht="15.75" thickBot="1">
      <c r="A86" s="7">
        <v>25</v>
      </c>
      <c r="B86" s="63" t="s">
        <v>391</v>
      </c>
      <c r="C86" s="8" t="s">
        <v>360</v>
      </c>
      <c r="D86" s="8" t="s">
        <v>360</v>
      </c>
      <c r="E86" s="8" t="s">
        <v>360</v>
      </c>
      <c r="F86" s="8" t="s">
        <v>360</v>
      </c>
      <c r="G86" s="8" t="s">
        <v>387</v>
      </c>
      <c r="H86" s="8" t="s">
        <v>387</v>
      </c>
      <c r="I86" s="8" t="s">
        <v>360</v>
      </c>
      <c r="J86" s="8" t="s">
        <v>360</v>
      </c>
      <c r="K86" s="8" t="s">
        <v>360</v>
      </c>
      <c r="L86" s="8" t="s">
        <v>360</v>
      </c>
      <c r="M86" s="8" t="s">
        <v>361</v>
      </c>
      <c r="N86" s="14">
        <f t="shared" si="16"/>
        <v>0</v>
      </c>
      <c r="O86" s="14">
        <f t="shared" si="17"/>
        <v>9.0909090909090912E-2</v>
      </c>
      <c r="P86" s="14">
        <f t="shared" si="18"/>
        <v>0.54545454545454541</v>
      </c>
      <c r="Q86" s="14">
        <f t="shared" si="19"/>
        <v>0.18181818181818182</v>
      </c>
      <c r="R86" s="15">
        <f t="shared" si="20"/>
        <v>0.81818181818181812</v>
      </c>
    </row>
    <row r="87" spans="1:18">
      <c r="A87" s="9">
        <v>26</v>
      </c>
      <c r="B87" s="23" t="s">
        <v>392</v>
      </c>
      <c r="C87" s="8" t="s">
        <v>360</v>
      </c>
      <c r="D87" s="8" t="s">
        <v>360</v>
      </c>
      <c r="E87" s="8" t="s">
        <v>360</v>
      </c>
      <c r="F87" s="8" t="s">
        <v>360</v>
      </c>
      <c r="G87" s="8" t="s">
        <v>387</v>
      </c>
      <c r="H87" s="8" t="s">
        <v>360</v>
      </c>
      <c r="I87" s="8" t="s">
        <v>360</v>
      </c>
      <c r="J87" s="8" t="s">
        <v>360</v>
      </c>
      <c r="K87" s="8" t="s">
        <v>360</v>
      </c>
      <c r="L87" s="8" t="s">
        <v>360</v>
      </c>
      <c r="M87" s="8" t="s">
        <v>361</v>
      </c>
      <c r="N87" s="14">
        <f t="shared" si="16"/>
        <v>0</v>
      </c>
      <c r="O87" s="14">
        <f t="shared" si="17"/>
        <v>9.0909090909090912E-2</v>
      </c>
      <c r="P87" s="14">
        <f t="shared" si="18"/>
        <v>0.63636363636363635</v>
      </c>
      <c r="Q87" s="14">
        <f t="shared" si="19"/>
        <v>9.0909090909090912E-2</v>
      </c>
      <c r="R87" s="15">
        <f t="shared" si="20"/>
        <v>0.81818181818181823</v>
      </c>
    </row>
    <row r="88" spans="1:18">
      <c r="A88" s="7">
        <v>27</v>
      </c>
      <c r="B88" s="23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14"/>
      <c r="O88" s="14"/>
      <c r="P88" s="14"/>
      <c r="Q88" s="14"/>
      <c r="R88" s="15"/>
    </row>
    <row r="89" spans="1:18">
      <c r="A89" s="9">
        <v>28</v>
      </c>
      <c r="B89" s="23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14"/>
      <c r="O89" s="14"/>
      <c r="P89" s="14"/>
      <c r="Q89" s="14"/>
      <c r="R89" s="15"/>
    </row>
    <row r="90" spans="1:18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14"/>
      <c r="O90" s="14"/>
      <c r="P90" s="14"/>
      <c r="Q90" s="14"/>
      <c r="R90" s="15"/>
    </row>
    <row r="91" spans="1:18">
      <c r="A91" s="9">
        <v>30</v>
      </c>
      <c r="B91" s="23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14"/>
      <c r="O91" s="14"/>
      <c r="P91" s="14"/>
      <c r="Q91" s="14"/>
      <c r="R91" s="15"/>
    </row>
    <row r="92" spans="1:18">
      <c r="A92" s="7">
        <v>31</v>
      </c>
      <c r="B92" s="23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14"/>
      <c r="O92" s="14"/>
      <c r="P92" s="14"/>
      <c r="Q92" s="14"/>
      <c r="R92" s="15"/>
    </row>
    <row r="93" spans="1:18">
      <c r="A93" s="9">
        <v>32</v>
      </c>
      <c r="B93" s="23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14"/>
      <c r="O93" s="14"/>
      <c r="P93" s="14"/>
      <c r="Q93" s="14"/>
      <c r="R93" s="15"/>
    </row>
    <row r="94" spans="1:18">
      <c r="A94" s="7">
        <v>33</v>
      </c>
      <c r="B94" s="23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14"/>
      <c r="O94" s="14"/>
      <c r="P94" s="14"/>
      <c r="Q94" s="14"/>
      <c r="R94" s="15"/>
    </row>
    <row r="95" spans="1:18">
      <c r="A95" s="9">
        <v>34</v>
      </c>
      <c r="B95" s="23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14"/>
      <c r="O95" s="14"/>
      <c r="P95" s="14"/>
      <c r="Q95" s="14"/>
      <c r="R95" s="15"/>
    </row>
    <row r="96" spans="1:18">
      <c r="A96" s="7">
        <v>35</v>
      </c>
      <c r="B96" s="23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14"/>
      <c r="O96" s="14"/>
      <c r="P96" s="14"/>
      <c r="Q96" s="14"/>
      <c r="R96" s="15"/>
    </row>
    <row r="97" spans="1:18" ht="15" customHeight="1">
      <c r="A97" s="76" t="s">
        <v>48</v>
      </c>
      <c r="B97" s="76"/>
      <c r="C97" s="72">
        <f>COUNTIF(C62:C96,"н")/COUNTA(C62:C96)</f>
        <v>3.5714285714285712E-2</v>
      </c>
      <c r="D97" s="72">
        <f t="shared" ref="D97:M97" si="21">COUNTIF(D62:D96,"н")/COUNTA(D62:D96)</f>
        <v>0</v>
      </c>
      <c r="E97" s="72">
        <f t="shared" si="21"/>
        <v>8.6956521739130432E-2</v>
      </c>
      <c r="F97" s="72">
        <f t="shared" si="21"/>
        <v>4.3478260869565216E-2</v>
      </c>
      <c r="G97" s="72">
        <f t="shared" si="21"/>
        <v>0</v>
      </c>
      <c r="H97" s="72">
        <f t="shared" si="21"/>
        <v>4.3478260869565216E-2</v>
      </c>
      <c r="I97" s="72">
        <f t="shared" si="21"/>
        <v>4.3478260869565216E-2</v>
      </c>
      <c r="J97" s="72">
        <f t="shared" si="21"/>
        <v>8.6956521739130432E-2</v>
      </c>
      <c r="K97" s="72">
        <f t="shared" si="21"/>
        <v>8.6956521739130432E-2</v>
      </c>
      <c r="L97" s="72">
        <f t="shared" si="21"/>
        <v>8.6956521739130432E-2</v>
      </c>
      <c r="M97" s="72">
        <f t="shared" si="21"/>
        <v>8.6956521739130432E-2</v>
      </c>
      <c r="N97" s="82" t="s">
        <v>40</v>
      </c>
      <c r="O97" s="83"/>
      <c r="P97" s="83"/>
      <c r="Q97" s="83"/>
      <c r="R97" s="84"/>
    </row>
    <row r="98" spans="1:18" ht="15" customHeight="1">
      <c r="A98" s="76" t="s">
        <v>49</v>
      </c>
      <c r="B98" s="76"/>
      <c r="C98" s="72">
        <f>COUNTIF(C62:C96,"с")/COUNTA(C62:C96)</f>
        <v>7.1428571428571425E-2</v>
      </c>
      <c r="D98" s="72">
        <f t="shared" ref="D98:M98" si="22">COUNTIF(D62:D96,"с")/COUNTA(D62:D96)</f>
        <v>0.13043478260869565</v>
      </c>
      <c r="E98" s="72">
        <f t="shared" si="22"/>
        <v>8.6956521739130432E-2</v>
      </c>
      <c r="F98" s="72">
        <f t="shared" si="22"/>
        <v>8.6956521739130432E-2</v>
      </c>
      <c r="G98" s="72">
        <f t="shared" si="22"/>
        <v>8.6956521739130432E-2</v>
      </c>
      <c r="H98" s="72">
        <f t="shared" si="22"/>
        <v>4.3478260869565216E-2</v>
      </c>
      <c r="I98" s="72">
        <f t="shared" si="22"/>
        <v>8.6956521739130432E-2</v>
      </c>
      <c r="J98" s="72">
        <f t="shared" si="22"/>
        <v>8.6956521739130432E-2</v>
      </c>
      <c r="K98" s="72">
        <f t="shared" si="22"/>
        <v>4.3478260869565216E-2</v>
      </c>
      <c r="L98" s="72">
        <f t="shared" si="22"/>
        <v>8.6956521739130432E-2</v>
      </c>
      <c r="M98" s="72">
        <f t="shared" si="22"/>
        <v>0.21739130434782608</v>
      </c>
      <c r="N98" s="85" t="s">
        <v>41</v>
      </c>
      <c r="O98" s="86"/>
      <c r="P98" s="86"/>
      <c r="Q98" s="86"/>
      <c r="R98" s="79"/>
    </row>
    <row r="99" spans="1:18" ht="15" customHeight="1">
      <c r="A99" s="76" t="s">
        <v>50</v>
      </c>
      <c r="B99" s="76"/>
      <c r="C99" s="72">
        <f>COUNTIF(C63:C97,"д")/COUNTA(C63:C97)</f>
        <v>0.6785714285714286</v>
      </c>
      <c r="D99" s="72">
        <f t="shared" ref="D99:M99" si="23">COUNTIF(D63:D97,"д")/COUNTA(D63:D97)</f>
        <v>0.47826086956521741</v>
      </c>
      <c r="E99" s="72">
        <f t="shared" si="23"/>
        <v>0.43478260869565216</v>
      </c>
      <c r="F99" s="72">
        <f t="shared" si="23"/>
        <v>0.39130434782608697</v>
      </c>
      <c r="G99" s="72">
        <f t="shared" si="23"/>
        <v>8.6956521739130432E-2</v>
      </c>
      <c r="H99" s="72">
        <f t="shared" si="23"/>
        <v>0.30434782608695654</v>
      </c>
      <c r="I99" s="72">
        <f t="shared" si="23"/>
        <v>0.78260869565217395</v>
      </c>
      <c r="J99" s="72">
        <f t="shared" si="23"/>
        <v>0.78260869565217395</v>
      </c>
      <c r="K99" s="72">
        <f t="shared" si="23"/>
        <v>0.78260869565217395</v>
      </c>
      <c r="L99" s="72">
        <f t="shared" si="23"/>
        <v>0.78260869565217395</v>
      </c>
      <c r="M99" s="72">
        <f t="shared" si="23"/>
        <v>0.30434782608695654</v>
      </c>
      <c r="N99" s="87" t="s">
        <v>42</v>
      </c>
      <c r="O99" s="88"/>
      <c r="P99" s="88"/>
      <c r="Q99" s="88"/>
      <c r="R99" s="89"/>
    </row>
    <row r="100" spans="1:18" ht="15" customHeight="1">
      <c r="A100" s="76" t="s">
        <v>51</v>
      </c>
      <c r="B100" s="76"/>
      <c r="C100" s="72">
        <f>COUNTIF(C64:C98,"в")/COUNTA(C64:C98)</f>
        <v>0</v>
      </c>
      <c r="D100" s="72">
        <f t="shared" ref="D100:M100" si="24">COUNTIF(D64:D98,"в")/COUNTA(D64:D98)</f>
        <v>0.34782608695652173</v>
      </c>
      <c r="E100" s="72">
        <f t="shared" si="24"/>
        <v>0.34782608695652173</v>
      </c>
      <c r="F100" s="72">
        <f t="shared" si="24"/>
        <v>0.39130434782608697</v>
      </c>
      <c r="G100" s="72">
        <f t="shared" si="24"/>
        <v>0.73913043478260865</v>
      </c>
      <c r="H100" s="72">
        <f t="shared" si="24"/>
        <v>0.52173913043478259</v>
      </c>
      <c r="I100" s="72">
        <f t="shared" si="24"/>
        <v>4.3478260869565216E-2</v>
      </c>
      <c r="J100" s="72">
        <f t="shared" si="24"/>
        <v>0</v>
      </c>
      <c r="K100" s="72">
        <f t="shared" si="24"/>
        <v>4.3478260869565216E-2</v>
      </c>
      <c r="L100" s="72">
        <f t="shared" si="24"/>
        <v>0</v>
      </c>
      <c r="M100" s="72">
        <f t="shared" si="24"/>
        <v>0.34782608695652173</v>
      </c>
      <c r="N100" s="77" t="s">
        <v>43</v>
      </c>
      <c r="O100" s="78"/>
      <c r="P100" s="78"/>
      <c r="Q100" s="78"/>
      <c r="R100" s="79"/>
    </row>
    <row r="101" spans="1:18">
      <c r="A101" s="80" t="s">
        <v>52</v>
      </c>
      <c r="B101" s="80"/>
      <c r="C101" s="72">
        <f>SUM(C98:C100)</f>
        <v>0.75</v>
      </c>
      <c r="D101" s="72">
        <f t="shared" ref="D101:M101" si="25">SUM(D98:D100)</f>
        <v>0.95652173913043481</v>
      </c>
      <c r="E101" s="72">
        <f t="shared" si="25"/>
        <v>0.86956521739130432</v>
      </c>
      <c r="F101" s="72">
        <f t="shared" si="25"/>
        <v>0.86956521739130443</v>
      </c>
      <c r="G101" s="72">
        <f t="shared" si="25"/>
        <v>0.91304347826086951</v>
      </c>
      <c r="H101" s="72">
        <f t="shared" si="25"/>
        <v>0.86956521739130432</v>
      </c>
      <c r="I101" s="72">
        <f t="shared" si="25"/>
        <v>0.91304347826086962</v>
      </c>
      <c r="J101" s="72">
        <f t="shared" si="25"/>
        <v>0.86956521739130443</v>
      </c>
      <c r="K101" s="72">
        <f t="shared" si="25"/>
        <v>0.86956521739130432</v>
      </c>
      <c r="L101" s="72">
        <f t="shared" si="25"/>
        <v>0.86956521739130443</v>
      </c>
      <c r="M101" s="72">
        <f t="shared" si="25"/>
        <v>0.86956521739130432</v>
      </c>
      <c r="N101" s="16" t="s">
        <v>44</v>
      </c>
      <c r="O101" s="16" t="s">
        <v>45</v>
      </c>
      <c r="P101" s="16" t="s">
        <v>46</v>
      </c>
      <c r="Q101" s="16" t="s">
        <v>47</v>
      </c>
      <c r="R101" s="17" t="s">
        <v>39</v>
      </c>
    </row>
    <row r="102" spans="1:18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73">
        <f>AVERAGE(N62:N96)</f>
        <v>5.3030303030303032E-2</v>
      </c>
      <c r="O102" s="73">
        <f t="shared" ref="O102:R102" si="26">AVERAGE(O62:O96)</f>
        <v>8.3333333333333329E-2</v>
      </c>
      <c r="P102" s="73">
        <f t="shared" si="26"/>
        <v>0.39393939393939398</v>
      </c>
      <c r="Q102" s="73">
        <f t="shared" si="26"/>
        <v>0.20075757575757569</v>
      </c>
      <c r="R102" s="73">
        <f t="shared" si="26"/>
        <v>0.67803030303030287</v>
      </c>
    </row>
  </sheetData>
  <mergeCells count="67">
    <mergeCell ref="A4:G4"/>
    <mergeCell ref="A6:A10"/>
    <mergeCell ref="B6:B10"/>
    <mergeCell ref="C6:E7"/>
    <mergeCell ref="F6:I6"/>
    <mergeCell ref="F7:F10"/>
    <mergeCell ref="G7:G10"/>
    <mergeCell ref="H7:H10"/>
    <mergeCell ref="I7:I10"/>
    <mergeCell ref="C8:C10"/>
    <mergeCell ref="D8:D10"/>
    <mergeCell ref="E8:E10"/>
    <mergeCell ref="J6:M6"/>
    <mergeCell ref="J7:J10"/>
    <mergeCell ref="K7:K10"/>
    <mergeCell ref="L7:L10"/>
    <mergeCell ref="M7:M10"/>
    <mergeCell ref="N6:R6"/>
    <mergeCell ref="N7:R7"/>
    <mergeCell ref="N8:N10"/>
    <mergeCell ref="O8:O10"/>
    <mergeCell ref="P8:P10"/>
    <mergeCell ref="Q8:Q10"/>
    <mergeCell ref="R8:R10"/>
    <mergeCell ref="N46:R46"/>
    <mergeCell ref="N47:R47"/>
    <mergeCell ref="N48:R48"/>
    <mergeCell ref="N49:R49"/>
    <mergeCell ref="A46:B46"/>
    <mergeCell ref="A47:B47"/>
    <mergeCell ref="A48:B48"/>
    <mergeCell ref="A49:B49"/>
    <mergeCell ref="A50:B50"/>
    <mergeCell ref="A51:B51"/>
    <mergeCell ref="A57:A61"/>
    <mergeCell ref="B57:B61"/>
    <mergeCell ref="C57:E58"/>
    <mergeCell ref="C59:C61"/>
    <mergeCell ref="D59:D61"/>
    <mergeCell ref="E59:E61"/>
    <mergeCell ref="J57:M57"/>
    <mergeCell ref="N57:R57"/>
    <mergeCell ref="F58:F61"/>
    <mergeCell ref="G58:G61"/>
    <mergeCell ref="H58:H61"/>
    <mergeCell ref="I58:I61"/>
    <mergeCell ref="J58:J61"/>
    <mergeCell ref="K58:K61"/>
    <mergeCell ref="L58:L61"/>
    <mergeCell ref="M58:M61"/>
    <mergeCell ref="F57:I57"/>
    <mergeCell ref="N58:R58"/>
    <mergeCell ref="N59:N61"/>
    <mergeCell ref="O59:O61"/>
    <mergeCell ref="P59:P61"/>
    <mergeCell ref="Q59:Q61"/>
    <mergeCell ref="R59:R61"/>
    <mergeCell ref="A100:B100"/>
    <mergeCell ref="N100:R100"/>
    <mergeCell ref="A101:B101"/>
    <mergeCell ref="A102:B102"/>
    <mergeCell ref="A97:B97"/>
    <mergeCell ref="N97:R97"/>
    <mergeCell ref="A98:B98"/>
    <mergeCell ref="N98:R98"/>
    <mergeCell ref="A99:B99"/>
    <mergeCell ref="N99:R99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27"/>
  <sheetViews>
    <sheetView topLeftCell="A22"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02"/>
  <sheetViews>
    <sheetView topLeftCell="A88" workbookViewId="0">
      <selection activeCell="T87" sqref="T87"/>
    </sheetView>
  </sheetViews>
  <sheetFormatPr defaultRowHeight="15"/>
  <cols>
    <col min="2" max="2" width="22.42578125" customWidth="1"/>
    <col min="23" max="23" width="11.85546875" customWidth="1"/>
    <col min="25" max="25" width="10.85546875" customWidth="1"/>
  </cols>
  <sheetData>
    <row r="1" spans="1:25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25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25" ht="15.75">
      <c r="A3" s="1" t="s">
        <v>2</v>
      </c>
      <c r="B3" s="2"/>
      <c r="C3" s="1" t="s">
        <v>100</v>
      </c>
      <c r="D3" s="2"/>
      <c r="E3" s="2"/>
      <c r="F3" s="2"/>
      <c r="G3" s="2"/>
      <c r="H3" s="2"/>
    </row>
    <row r="4" spans="1:25">
      <c r="A4" s="123" t="s">
        <v>75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25" ht="15.75">
      <c r="A5" s="1" t="s">
        <v>4</v>
      </c>
      <c r="C5" s="5" t="s">
        <v>57</v>
      </c>
    </row>
    <row r="6" spans="1:25">
      <c r="A6" s="90" t="s">
        <v>5</v>
      </c>
      <c r="B6" s="92" t="s">
        <v>6</v>
      </c>
      <c r="C6" s="115" t="s">
        <v>76</v>
      </c>
      <c r="D6" s="119"/>
      <c r="E6" s="119"/>
      <c r="F6" s="119"/>
      <c r="G6" s="119"/>
      <c r="H6" s="115" t="s">
        <v>77</v>
      </c>
      <c r="I6" s="119"/>
      <c r="J6" s="119"/>
      <c r="K6" s="119"/>
      <c r="L6" s="115" t="s">
        <v>89</v>
      </c>
      <c r="M6" s="119"/>
      <c r="N6" s="119"/>
      <c r="O6" s="119"/>
      <c r="P6" s="119"/>
      <c r="Q6" s="115" t="s">
        <v>90</v>
      </c>
      <c r="R6" s="119"/>
      <c r="S6" s="119"/>
      <c r="T6" s="119"/>
      <c r="U6" s="101" t="s">
        <v>33</v>
      </c>
      <c r="V6" s="101"/>
      <c r="W6" s="101"/>
      <c r="X6" s="101"/>
      <c r="Y6" s="101"/>
    </row>
    <row r="7" spans="1:25">
      <c r="A7" s="90"/>
      <c r="B7" s="122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89" t="s">
        <v>34</v>
      </c>
      <c r="V7" s="89"/>
      <c r="W7" s="89"/>
      <c r="X7" s="89"/>
      <c r="Y7" s="89"/>
    </row>
    <row r="8" spans="1:25">
      <c r="A8" s="90"/>
      <c r="B8" s="122"/>
      <c r="C8" s="120" t="s">
        <v>78</v>
      </c>
      <c r="D8" s="119"/>
      <c r="E8" s="119"/>
      <c r="F8" s="121" t="s">
        <v>79</v>
      </c>
      <c r="G8" s="120" t="s">
        <v>80</v>
      </c>
      <c r="H8" s="118" t="s">
        <v>81</v>
      </c>
      <c r="I8" s="119"/>
      <c r="J8" s="119"/>
      <c r="K8" s="121" t="s">
        <v>82</v>
      </c>
      <c r="L8" s="118" t="s">
        <v>91</v>
      </c>
      <c r="M8" s="118" t="s">
        <v>92</v>
      </c>
      <c r="N8" s="97" t="s">
        <v>93</v>
      </c>
      <c r="O8" s="97" t="s">
        <v>94</v>
      </c>
      <c r="P8" s="97" t="s">
        <v>95</v>
      </c>
      <c r="Q8" s="118" t="s">
        <v>96</v>
      </c>
      <c r="R8" s="118" t="s">
        <v>97</v>
      </c>
      <c r="S8" s="97" t="s">
        <v>98</v>
      </c>
      <c r="T8" s="118" t="s">
        <v>99</v>
      </c>
      <c r="U8" s="102" t="s">
        <v>35</v>
      </c>
      <c r="V8" s="102" t="s">
        <v>36</v>
      </c>
      <c r="W8" s="102" t="s">
        <v>37</v>
      </c>
      <c r="X8" s="102" t="s">
        <v>38</v>
      </c>
      <c r="Y8" s="103" t="s">
        <v>39</v>
      </c>
    </row>
    <row r="9" spans="1:25">
      <c r="A9" s="90"/>
      <c r="B9" s="122"/>
      <c r="C9" s="118" t="s">
        <v>83</v>
      </c>
      <c r="D9" s="118" t="s">
        <v>84</v>
      </c>
      <c r="E9" s="118" t="s">
        <v>85</v>
      </c>
      <c r="F9" s="119"/>
      <c r="G9" s="119"/>
      <c r="H9" s="118" t="s">
        <v>86</v>
      </c>
      <c r="I9" s="97" t="s">
        <v>87</v>
      </c>
      <c r="J9" s="97" t="s">
        <v>88</v>
      </c>
      <c r="K9" s="97"/>
      <c r="L9" s="118"/>
      <c r="M9" s="118"/>
      <c r="N9" s="97"/>
      <c r="O9" s="97"/>
      <c r="P9" s="97"/>
      <c r="Q9" s="118"/>
      <c r="R9" s="118"/>
      <c r="S9" s="97"/>
      <c r="T9" s="118"/>
      <c r="U9" s="102"/>
      <c r="V9" s="102"/>
      <c r="W9" s="102"/>
      <c r="X9" s="102"/>
      <c r="Y9" s="103"/>
    </row>
    <row r="10" spans="1:25" ht="15.75" thickBot="1">
      <c r="A10" s="91"/>
      <c r="B10" s="122"/>
      <c r="C10" s="118"/>
      <c r="D10" s="118"/>
      <c r="E10" s="118"/>
      <c r="F10" s="119"/>
      <c r="G10" s="119"/>
      <c r="H10" s="118"/>
      <c r="I10" s="119"/>
      <c r="J10" s="119"/>
      <c r="K10" s="97"/>
      <c r="L10" s="118"/>
      <c r="M10" s="118"/>
      <c r="N10" s="97"/>
      <c r="O10" s="97"/>
      <c r="P10" s="97"/>
      <c r="Q10" s="118"/>
      <c r="R10" s="118"/>
      <c r="S10" s="97"/>
      <c r="T10" s="118"/>
      <c r="U10" s="102"/>
      <c r="V10" s="102"/>
      <c r="W10" s="102"/>
      <c r="X10" s="102"/>
      <c r="Y10" s="103"/>
    </row>
    <row r="11" spans="1:25" ht="15.75" thickBot="1">
      <c r="A11" s="7">
        <v>1</v>
      </c>
      <c r="B11" s="62" t="s">
        <v>363</v>
      </c>
      <c r="C11" s="8" t="s">
        <v>360</v>
      </c>
      <c r="D11" s="8" t="s">
        <v>360</v>
      </c>
      <c r="E11" s="8" t="s">
        <v>361</v>
      </c>
      <c r="F11" s="8" t="s">
        <v>360</v>
      </c>
      <c r="G11" s="8" t="s">
        <v>360</v>
      </c>
      <c r="H11" s="8" t="s">
        <v>360</v>
      </c>
      <c r="I11" s="8" t="s">
        <v>360</v>
      </c>
      <c r="J11" s="8" t="s">
        <v>360</v>
      </c>
      <c r="K11" s="8" t="s">
        <v>360</v>
      </c>
      <c r="L11" s="8" t="s">
        <v>360</v>
      </c>
      <c r="M11" s="8" t="s">
        <v>361</v>
      </c>
      <c r="N11" s="8" t="s">
        <v>361</v>
      </c>
      <c r="O11" s="8" t="s">
        <v>360</v>
      </c>
      <c r="P11" s="8" t="s">
        <v>360</v>
      </c>
      <c r="Q11" s="8" t="s">
        <v>360</v>
      </c>
      <c r="R11" s="8" t="s">
        <v>360</v>
      </c>
      <c r="S11" s="8" t="s">
        <v>361</v>
      </c>
      <c r="T11" s="8" t="s">
        <v>360</v>
      </c>
      <c r="U11" s="70">
        <f>COUNTIF(L11:T11,"н")/COUNTA(L11:T11)</f>
        <v>0</v>
      </c>
      <c r="V11" s="70">
        <f>COUNTIF(M11:U11,"с")/COUNTA(M11:U11)</f>
        <v>0.33333333333333331</v>
      </c>
      <c r="W11" s="70">
        <f>COUNTIF(N11:V11,"д")/COUNTA(N11:V11)</f>
        <v>0.55555555555555558</v>
      </c>
      <c r="X11" s="70">
        <f>COUNTIF(O11:W11,"в")/COUNTA(O11:W11)</f>
        <v>0</v>
      </c>
      <c r="Y11" s="71">
        <f>SUM(V11:X11)</f>
        <v>0.88888888888888884</v>
      </c>
    </row>
    <row r="12" spans="1:25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70"/>
      <c r="V12" s="70"/>
      <c r="W12" s="70"/>
      <c r="X12" s="70"/>
      <c r="Y12" s="71"/>
    </row>
    <row r="13" spans="1:25" ht="15.75" thickBot="1">
      <c r="A13" s="7">
        <v>3</v>
      </c>
      <c r="B13" s="63" t="s">
        <v>365</v>
      </c>
      <c r="C13" s="8" t="s">
        <v>360</v>
      </c>
      <c r="D13" s="8" t="s">
        <v>360</v>
      </c>
      <c r="E13" s="8" t="s">
        <v>361</v>
      </c>
      <c r="F13" s="8" t="s">
        <v>360</v>
      </c>
      <c r="G13" s="8" t="s">
        <v>360</v>
      </c>
      <c r="H13" s="8" t="s">
        <v>360</v>
      </c>
      <c r="I13" s="8" t="s">
        <v>360</v>
      </c>
      <c r="J13" s="8" t="s">
        <v>360</v>
      </c>
      <c r="K13" s="8" t="s">
        <v>360</v>
      </c>
      <c r="L13" s="8" t="s">
        <v>360</v>
      </c>
      <c r="M13" s="8" t="s">
        <v>361</v>
      </c>
      <c r="N13" s="8" t="s">
        <v>361</v>
      </c>
      <c r="O13" s="8" t="s">
        <v>360</v>
      </c>
      <c r="P13" s="8" t="s">
        <v>361</v>
      </c>
      <c r="Q13" s="8" t="s">
        <v>360</v>
      </c>
      <c r="R13" s="8" t="s">
        <v>360</v>
      </c>
      <c r="S13" s="8" t="s">
        <v>361</v>
      </c>
      <c r="T13" s="8" t="s">
        <v>360</v>
      </c>
      <c r="U13" s="70">
        <f t="shared" ref="U13:U34" si="0">COUNTIF(L13:T13,"н")/COUNTA(L13:T13)</f>
        <v>0</v>
      </c>
      <c r="V13" s="70">
        <f t="shared" ref="V13:V34" si="1">COUNTIF(M13:U13,"с")/COUNTA(M13:U13)</f>
        <v>0.44444444444444442</v>
      </c>
      <c r="W13" s="70">
        <f t="shared" ref="W13:W34" si="2">COUNTIF(N13:V13,"д")/COUNTA(N13:V13)</f>
        <v>0.44444444444444442</v>
      </c>
      <c r="X13" s="70">
        <f t="shared" ref="X13:X34" si="3">COUNTIF(O13:W13,"в")/COUNTA(O13:W13)</f>
        <v>0</v>
      </c>
      <c r="Y13" s="71">
        <f t="shared" ref="Y13:Y34" si="4">SUM(V13:X13)</f>
        <v>0.88888888888888884</v>
      </c>
    </row>
    <row r="14" spans="1:25" ht="15.75" thickBot="1">
      <c r="A14" s="9">
        <v>4</v>
      </c>
      <c r="B14" s="63" t="s">
        <v>366</v>
      </c>
      <c r="C14" s="8" t="s">
        <v>360</v>
      </c>
      <c r="D14" s="8" t="s">
        <v>360</v>
      </c>
      <c r="E14" s="8" t="s">
        <v>361</v>
      </c>
      <c r="F14" s="8" t="s">
        <v>360</v>
      </c>
      <c r="G14" s="8" t="s">
        <v>360</v>
      </c>
      <c r="H14" s="8" t="s">
        <v>360</v>
      </c>
      <c r="I14" s="8" t="s">
        <v>360</v>
      </c>
      <c r="J14" s="8" t="s">
        <v>360</v>
      </c>
      <c r="K14" s="8" t="s">
        <v>360</v>
      </c>
      <c r="L14" s="8" t="s">
        <v>360</v>
      </c>
      <c r="M14" s="8" t="s">
        <v>361</v>
      </c>
      <c r="N14" s="8" t="s">
        <v>361</v>
      </c>
      <c r="O14" s="8" t="s">
        <v>360</v>
      </c>
      <c r="P14" s="8" t="s">
        <v>361</v>
      </c>
      <c r="Q14" s="8" t="s">
        <v>360</v>
      </c>
      <c r="R14" s="8" t="s">
        <v>360</v>
      </c>
      <c r="S14" s="8" t="s">
        <v>361</v>
      </c>
      <c r="T14" s="8" t="s">
        <v>360</v>
      </c>
      <c r="U14" s="70">
        <f t="shared" si="0"/>
        <v>0</v>
      </c>
      <c r="V14" s="70">
        <f t="shared" si="1"/>
        <v>0.44444444444444442</v>
      </c>
      <c r="W14" s="70">
        <f t="shared" si="2"/>
        <v>0.44444444444444442</v>
      </c>
      <c r="X14" s="70">
        <f t="shared" si="3"/>
        <v>0</v>
      </c>
      <c r="Y14" s="71">
        <f t="shared" si="4"/>
        <v>0.88888888888888884</v>
      </c>
    </row>
    <row r="15" spans="1:25" ht="15.75" thickBot="1">
      <c r="A15" s="7">
        <v>5</v>
      </c>
      <c r="B15" s="63" t="s">
        <v>367</v>
      </c>
      <c r="C15" s="8" t="s">
        <v>360</v>
      </c>
      <c r="D15" s="8" t="s">
        <v>360</v>
      </c>
      <c r="E15" s="8" t="s">
        <v>361</v>
      </c>
      <c r="F15" s="8" t="s">
        <v>360</v>
      </c>
      <c r="G15" s="8" t="s">
        <v>360</v>
      </c>
      <c r="H15" s="8" t="s">
        <v>360</v>
      </c>
      <c r="I15" s="8" t="s">
        <v>360</v>
      </c>
      <c r="J15" s="8" t="s">
        <v>360</v>
      </c>
      <c r="K15" s="8" t="s">
        <v>360</v>
      </c>
      <c r="L15" s="8" t="s">
        <v>360</v>
      </c>
      <c r="M15" s="8" t="s">
        <v>361</v>
      </c>
      <c r="N15" s="8" t="s">
        <v>361</v>
      </c>
      <c r="O15" s="8" t="s">
        <v>360</v>
      </c>
      <c r="P15" s="8" t="s">
        <v>360</v>
      </c>
      <c r="Q15" s="8" t="s">
        <v>360</v>
      </c>
      <c r="R15" s="8" t="s">
        <v>360</v>
      </c>
      <c r="S15" s="8" t="s">
        <v>361</v>
      </c>
      <c r="T15" s="8" t="s">
        <v>360</v>
      </c>
      <c r="U15" s="70">
        <f t="shared" si="0"/>
        <v>0</v>
      </c>
      <c r="V15" s="70">
        <f t="shared" si="1"/>
        <v>0.33333333333333331</v>
      </c>
      <c r="W15" s="70">
        <f t="shared" si="2"/>
        <v>0.55555555555555558</v>
      </c>
      <c r="X15" s="70">
        <f t="shared" si="3"/>
        <v>0</v>
      </c>
      <c r="Y15" s="71">
        <f t="shared" si="4"/>
        <v>0.88888888888888884</v>
      </c>
    </row>
    <row r="16" spans="1:25" ht="15.75" thickBot="1">
      <c r="A16" s="9">
        <v>6</v>
      </c>
      <c r="B16" s="63" t="s">
        <v>368</v>
      </c>
      <c r="C16" s="8" t="s">
        <v>361</v>
      </c>
      <c r="D16" s="8" t="s">
        <v>361</v>
      </c>
      <c r="E16" s="8" t="s">
        <v>361</v>
      </c>
      <c r="F16" s="8" t="s">
        <v>361</v>
      </c>
      <c r="G16" s="8" t="s">
        <v>361</v>
      </c>
      <c r="H16" s="8" t="s">
        <v>361</v>
      </c>
      <c r="I16" s="8" t="s">
        <v>360</v>
      </c>
      <c r="J16" s="8" t="s">
        <v>361</v>
      </c>
      <c r="K16" s="8" t="s">
        <v>361</v>
      </c>
      <c r="L16" s="8" t="s">
        <v>361</v>
      </c>
      <c r="M16" s="8" t="s">
        <v>361</v>
      </c>
      <c r="N16" s="8" t="s">
        <v>361</v>
      </c>
      <c r="O16" s="8" t="s">
        <v>360</v>
      </c>
      <c r="P16" s="8" t="s">
        <v>361</v>
      </c>
      <c r="Q16" s="8" t="s">
        <v>360</v>
      </c>
      <c r="R16" s="8" t="s">
        <v>360</v>
      </c>
      <c r="S16" s="8" t="s">
        <v>361</v>
      </c>
      <c r="T16" s="8" t="s">
        <v>360</v>
      </c>
      <c r="U16" s="70">
        <f t="shared" si="0"/>
        <v>0</v>
      </c>
      <c r="V16" s="70">
        <f t="shared" si="1"/>
        <v>0.44444444444444442</v>
      </c>
      <c r="W16" s="70">
        <f t="shared" si="2"/>
        <v>0.44444444444444442</v>
      </c>
      <c r="X16" s="70">
        <f t="shared" si="3"/>
        <v>0</v>
      </c>
      <c r="Y16" s="71">
        <f t="shared" si="4"/>
        <v>0.88888888888888884</v>
      </c>
    </row>
    <row r="17" spans="1:25" ht="15.75" thickBot="1">
      <c r="A17" s="7">
        <v>7</v>
      </c>
      <c r="B17" s="63" t="s">
        <v>369</v>
      </c>
      <c r="C17" s="8" t="s">
        <v>361</v>
      </c>
      <c r="D17" s="8" t="s">
        <v>361</v>
      </c>
      <c r="E17" s="8" t="s">
        <v>361</v>
      </c>
      <c r="F17" s="8" t="s">
        <v>361</v>
      </c>
      <c r="G17" s="8" t="s">
        <v>361</v>
      </c>
      <c r="H17" s="8" t="s">
        <v>361</v>
      </c>
      <c r="I17" s="8" t="s">
        <v>360</v>
      </c>
      <c r="J17" s="8" t="s">
        <v>361</v>
      </c>
      <c r="K17" s="8" t="s">
        <v>361</v>
      </c>
      <c r="L17" s="8" t="s">
        <v>361</v>
      </c>
      <c r="M17" s="8" t="s">
        <v>361</v>
      </c>
      <c r="N17" s="8" t="s">
        <v>361</v>
      </c>
      <c r="O17" s="8" t="s">
        <v>360</v>
      </c>
      <c r="P17" s="8" t="s">
        <v>361</v>
      </c>
      <c r="Q17" s="8" t="s">
        <v>361</v>
      </c>
      <c r="R17" s="8" t="s">
        <v>361</v>
      </c>
      <c r="S17" s="8" t="s">
        <v>361</v>
      </c>
      <c r="T17" s="8" t="s">
        <v>360</v>
      </c>
      <c r="U17" s="70">
        <f t="shared" si="0"/>
        <v>0</v>
      </c>
      <c r="V17" s="70">
        <f t="shared" si="1"/>
        <v>0.66666666666666663</v>
      </c>
      <c r="W17" s="70">
        <f t="shared" si="2"/>
        <v>0.22222222222222221</v>
      </c>
      <c r="X17" s="70">
        <f t="shared" si="3"/>
        <v>0</v>
      </c>
      <c r="Y17" s="71">
        <f t="shared" si="4"/>
        <v>0.88888888888888884</v>
      </c>
    </row>
    <row r="18" spans="1:25" ht="15.75" thickBot="1">
      <c r="A18" s="9">
        <v>8</v>
      </c>
      <c r="B18" s="63" t="s">
        <v>370</v>
      </c>
      <c r="C18" s="8" t="s">
        <v>362</v>
      </c>
      <c r="D18" s="8" t="s">
        <v>362</v>
      </c>
      <c r="E18" s="8" t="s">
        <v>362</v>
      </c>
      <c r="F18" s="8" t="s">
        <v>362</v>
      </c>
      <c r="G18" s="8" t="s">
        <v>362</v>
      </c>
      <c r="H18" s="8" t="s">
        <v>362</v>
      </c>
      <c r="I18" s="8" t="s">
        <v>362</v>
      </c>
      <c r="J18" s="8" t="s">
        <v>362</v>
      </c>
      <c r="K18" s="8" t="s">
        <v>362</v>
      </c>
      <c r="L18" s="8" t="s">
        <v>362</v>
      </c>
      <c r="M18" s="8" t="s">
        <v>362</v>
      </c>
      <c r="N18" s="8" t="s">
        <v>362</v>
      </c>
      <c r="O18" s="8" t="s">
        <v>362</v>
      </c>
      <c r="P18" s="8" t="s">
        <v>362</v>
      </c>
      <c r="Q18" s="8" t="s">
        <v>362</v>
      </c>
      <c r="R18" s="8" t="s">
        <v>362</v>
      </c>
      <c r="S18" s="8" t="s">
        <v>362</v>
      </c>
      <c r="T18" s="8" t="s">
        <v>362</v>
      </c>
      <c r="U18" s="70">
        <f t="shared" si="0"/>
        <v>1</v>
      </c>
      <c r="V18" s="70">
        <f t="shared" si="1"/>
        <v>0</v>
      </c>
      <c r="W18" s="70">
        <f t="shared" si="2"/>
        <v>0</v>
      </c>
      <c r="X18" s="70">
        <f t="shared" si="3"/>
        <v>0</v>
      </c>
      <c r="Y18" s="71">
        <f t="shared" si="4"/>
        <v>0</v>
      </c>
    </row>
    <row r="19" spans="1:25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70"/>
      <c r="V19" s="70"/>
      <c r="W19" s="70"/>
      <c r="X19" s="70"/>
      <c r="Y19" s="71"/>
    </row>
    <row r="20" spans="1:25" ht="15.75" thickBot="1">
      <c r="A20" s="9">
        <v>10</v>
      </c>
      <c r="B20" s="63" t="s">
        <v>372</v>
      </c>
      <c r="C20" s="8" t="s">
        <v>360</v>
      </c>
      <c r="D20" s="8" t="s">
        <v>360</v>
      </c>
      <c r="E20" s="8" t="s">
        <v>360</v>
      </c>
      <c r="F20" s="8" t="s">
        <v>360</v>
      </c>
      <c r="G20" s="8" t="s">
        <v>360</v>
      </c>
      <c r="H20" s="8" t="s">
        <v>360</v>
      </c>
      <c r="I20" s="8" t="s">
        <v>360</v>
      </c>
      <c r="J20" s="8" t="s">
        <v>360</v>
      </c>
      <c r="K20" s="8" t="s">
        <v>360</v>
      </c>
      <c r="L20" s="8" t="s">
        <v>360</v>
      </c>
      <c r="M20" s="8" t="s">
        <v>361</v>
      </c>
      <c r="N20" s="8" t="s">
        <v>361</v>
      </c>
      <c r="O20" s="8" t="s">
        <v>360</v>
      </c>
      <c r="P20" s="8" t="s">
        <v>360</v>
      </c>
      <c r="Q20" s="8" t="s">
        <v>360</v>
      </c>
      <c r="R20" s="8" t="s">
        <v>360</v>
      </c>
      <c r="S20" s="8" t="s">
        <v>361</v>
      </c>
      <c r="T20" s="8" t="s">
        <v>360</v>
      </c>
      <c r="U20" s="70">
        <f t="shared" si="0"/>
        <v>0</v>
      </c>
      <c r="V20" s="70">
        <f t="shared" si="1"/>
        <v>0.33333333333333331</v>
      </c>
      <c r="W20" s="70">
        <f t="shared" si="2"/>
        <v>0.55555555555555558</v>
      </c>
      <c r="X20" s="70">
        <f t="shared" si="3"/>
        <v>0</v>
      </c>
      <c r="Y20" s="71">
        <f t="shared" si="4"/>
        <v>0.88888888888888884</v>
      </c>
    </row>
    <row r="21" spans="1:25" ht="15.75" thickBot="1">
      <c r="A21" s="7">
        <v>11</v>
      </c>
      <c r="B21" s="63" t="s">
        <v>373</v>
      </c>
      <c r="C21" s="8" t="s">
        <v>360</v>
      </c>
      <c r="D21" s="8" t="s">
        <v>360</v>
      </c>
      <c r="E21" s="8" t="s">
        <v>361</v>
      </c>
      <c r="F21" s="8" t="s">
        <v>361</v>
      </c>
      <c r="G21" s="8" t="s">
        <v>361</v>
      </c>
      <c r="H21" s="8" t="s">
        <v>361</v>
      </c>
      <c r="I21" s="8" t="s">
        <v>360</v>
      </c>
      <c r="J21" s="8" t="s">
        <v>361</v>
      </c>
      <c r="K21" s="8" t="s">
        <v>360</v>
      </c>
      <c r="L21" s="8" t="s">
        <v>360</v>
      </c>
      <c r="M21" s="8" t="s">
        <v>361</v>
      </c>
      <c r="N21" s="8" t="s">
        <v>361</v>
      </c>
      <c r="O21" s="8" t="s">
        <v>360</v>
      </c>
      <c r="P21" s="8" t="s">
        <v>361</v>
      </c>
      <c r="Q21" s="8" t="s">
        <v>360</v>
      </c>
      <c r="R21" s="8" t="s">
        <v>360</v>
      </c>
      <c r="S21" s="8" t="s">
        <v>361</v>
      </c>
      <c r="T21" s="8" t="s">
        <v>360</v>
      </c>
      <c r="U21" s="70">
        <f t="shared" si="0"/>
        <v>0</v>
      </c>
      <c r="V21" s="70">
        <f t="shared" si="1"/>
        <v>0.44444444444444442</v>
      </c>
      <c r="W21" s="70">
        <f t="shared" si="2"/>
        <v>0.44444444444444442</v>
      </c>
      <c r="X21" s="70">
        <f t="shared" si="3"/>
        <v>0</v>
      </c>
      <c r="Y21" s="71">
        <f t="shared" si="4"/>
        <v>0.88888888888888884</v>
      </c>
    </row>
    <row r="22" spans="1:25" ht="15.75" thickBot="1">
      <c r="A22" s="9">
        <v>12</v>
      </c>
      <c r="B22" s="63" t="s">
        <v>374</v>
      </c>
      <c r="C22" s="8" t="s">
        <v>360</v>
      </c>
      <c r="D22" s="8" t="s">
        <v>360</v>
      </c>
      <c r="E22" s="8" t="s">
        <v>360</v>
      </c>
      <c r="F22" s="8" t="s">
        <v>360</v>
      </c>
      <c r="G22" s="8" t="s">
        <v>360</v>
      </c>
      <c r="H22" s="8" t="s">
        <v>360</v>
      </c>
      <c r="I22" s="8" t="s">
        <v>360</v>
      </c>
      <c r="J22" s="8" t="s">
        <v>360</v>
      </c>
      <c r="K22" s="8" t="s">
        <v>360</v>
      </c>
      <c r="L22" s="8" t="s">
        <v>360</v>
      </c>
      <c r="M22" s="8" t="s">
        <v>361</v>
      </c>
      <c r="N22" s="8" t="s">
        <v>361</v>
      </c>
      <c r="O22" s="8" t="s">
        <v>360</v>
      </c>
      <c r="P22" s="8" t="s">
        <v>360</v>
      </c>
      <c r="Q22" s="8" t="s">
        <v>360</v>
      </c>
      <c r="R22" s="8" t="s">
        <v>360</v>
      </c>
      <c r="S22" s="8" t="s">
        <v>361</v>
      </c>
      <c r="T22" s="8" t="s">
        <v>360</v>
      </c>
      <c r="U22" s="70">
        <f t="shared" si="0"/>
        <v>0</v>
      </c>
      <c r="V22" s="70">
        <f t="shared" si="1"/>
        <v>0.33333333333333331</v>
      </c>
      <c r="W22" s="70">
        <f t="shared" si="2"/>
        <v>0.55555555555555558</v>
      </c>
      <c r="X22" s="70">
        <f t="shared" si="3"/>
        <v>0</v>
      </c>
      <c r="Y22" s="71">
        <f t="shared" si="4"/>
        <v>0.88888888888888884</v>
      </c>
    </row>
    <row r="23" spans="1:25" ht="15.75" thickBot="1">
      <c r="A23" s="7">
        <v>13</v>
      </c>
      <c r="B23" s="63" t="s">
        <v>375</v>
      </c>
      <c r="C23" s="8" t="s">
        <v>361</v>
      </c>
      <c r="D23" s="8" t="s">
        <v>361</v>
      </c>
      <c r="E23" s="8" t="s">
        <v>361</v>
      </c>
      <c r="F23" s="8" t="s">
        <v>361</v>
      </c>
      <c r="G23" s="8" t="s">
        <v>361</v>
      </c>
      <c r="H23" s="8" t="s">
        <v>361</v>
      </c>
      <c r="I23" s="8" t="s">
        <v>361</v>
      </c>
      <c r="J23" s="8" t="s">
        <v>361</v>
      </c>
      <c r="K23" s="8" t="s">
        <v>360</v>
      </c>
      <c r="L23" s="8" t="s">
        <v>361</v>
      </c>
      <c r="M23" s="8" t="s">
        <v>361</v>
      </c>
      <c r="N23" s="8" t="s">
        <v>361</v>
      </c>
      <c r="O23" s="8" t="s">
        <v>360</v>
      </c>
      <c r="P23" s="8" t="s">
        <v>361</v>
      </c>
      <c r="Q23" s="8" t="s">
        <v>360</v>
      </c>
      <c r="R23" s="8" t="s">
        <v>361</v>
      </c>
      <c r="S23" s="8" t="s">
        <v>361</v>
      </c>
      <c r="T23" s="8" t="s">
        <v>360</v>
      </c>
      <c r="U23" s="70">
        <f t="shared" si="0"/>
        <v>0</v>
      </c>
      <c r="V23" s="70">
        <f t="shared" si="1"/>
        <v>0.55555555555555558</v>
      </c>
      <c r="W23" s="70">
        <f t="shared" si="2"/>
        <v>0.33333333333333331</v>
      </c>
      <c r="X23" s="70">
        <f t="shared" si="3"/>
        <v>0</v>
      </c>
      <c r="Y23" s="71">
        <f t="shared" si="4"/>
        <v>0.88888888888888884</v>
      </c>
    </row>
    <row r="24" spans="1:25" ht="15.75" thickBot="1">
      <c r="A24" s="9">
        <v>14</v>
      </c>
      <c r="B24" s="63" t="s">
        <v>376</v>
      </c>
      <c r="C24" s="8" t="s">
        <v>360</v>
      </c>
      <c r="D24" s="8" t="s">
        <v>360</v>
      </c>
      <c r="E24" s="8" t="s">
        <v>361</v>
      </c>
      <c r="F24" s="8" t="s">
        <v>360</v>
      </c>
      <c r="G24" s="8" t="s">
        <v>360</v>
      </c>
      <c r="H24" s="8" t="s">
        <v>361</v>
      </c>
      <c r="I24" s="8" t="s">
        <v>360</v>
      </c>
      <c r="J24" s="8" t="s">
        <v>360</v>
      </c>
      <c r="K24" s="8" t="s">
        <v>361</v>
      </c>
      <c r="L24" s="8" t="s">
        <v>360</v>
      </c>
      <c r="M24" s="8" t="s">
        <v>361</v>
      </c>
      <c r="N24" s="8" t="s">
        <v>361</v>
      </c>
      <c r="O24" s="8" t="s">
        <v>360</v>
      </c>
      <c r="P24" s="8" t="s">
        <v>361</v>
      </c>
      <c r="Q24" s="8" t="s">
        <v>360</v>
      </c>
      <c r="R24" s="8" t="s">
        <v>361</v>
      </c>
      <c r="S24" s="8" t="s">
        <v>361</v>
      </c>
      <c r="T24" s="8" t="s">
        <v>360</v>
      </c>
      <c r="U24" s="70">
        <f t="shared" si="0"/>
        <v>0</v>
      </c>
      <c r="V24" s="70">
        <f t="shared" si="1"/>
        <v>0.55555555555555558</v>
      </c>
      <c r="W24" s="70">
        <f t="shared" si="2"/>
        <v>0.33333333333333331</v>
      </c>
      <c r="X24" s="70">
        <f t="shared" si="3"/>
        <v>0</v>
      </c>
      <c r="Y24" s="71">
        <f t="shared" si="4"/>
        <v>0.88888888888888884</v>
      </c>
    </row>
    <row r="25" spans="1:25" ht="15.75" thickBot="1">
      <c r="A25" s="7">
        <v>15</v>
      </c>
      <c r="B25" s="63" t="s">
        <v>377</v>
      </c>
      <c r="C25" s="8" t="s">
        <v>360</v>
      </c>
      <c r="D25" s="8" t="s">
        <v>360</v>
      </c>
      <c r="E25" s="8" t="s">
        <v>361</v>
      </c>
      <c r="F25" s="8" t="s">
        <v>360</v>
      </c>
      <c r="G25" s="8" t="s">
        <v>360</v>
      </c>
      <c r="H25" s="8" t="s">
        <v>361</v>
      </c>
      <c r="I25" s="8" t="s">
        <v>360</v>
      </c>
      <c r="J25" s="8" t="s">
        <v>360</v>
      </c>
      <c r="K25" s="8" t="s">
        <v>360</v>
      </c>
      <c r="L25" s="8" t="s">
        <v>360</v>
      </c>
      <c r="M25" s="8" t="s">
        <v>361</v>
      </c>
      <c r="N25" s="8" t="s">
        <v>361</v>
      </c>
      <c r="O25" s="8" t="s">
        <v>360</v>
      </c>
      <c r="P25" s="8" t="s">
        <v>361</v>
      </c>
      <c r="Q25" s="8" t="s">
        <v>360</v>
      </c>
      <c r="R25" s="8" t="s">
        <v>361</v>
      </c>
      <c r="S25" s="8" t="s">
        <v>361</v>
      </c>
      <c r="T25" s="8" t="s">
        <v>360</v>
      </c>
      <c r="U25" s="70">
        <f t="shared" si="0"/>
        <v>0</v>
      </c>
      <c r="V25" s="70">
        <f t="shared" si="1"/>
        <v>0.55555555555555558</v>
      </c>
      <c r="W25" s="70">
        <f t="shared" si="2"/>
        <v>0.33333333333333331</v>
      </c>
      <c r="X25" s="70">
        <f t="shared" si="3"/>
        <v>0</v>
      </c>
      <c r="Y25" s="71">
        <f t="shared" si="4"/>
        <v>0.88888888888888884</v>
      </c>
    </row>
    <row r="26" spans="1:25" ht="15.75" thickBot="1">
      <c r="A26" s="9">
        <v>16</v>
      </c>
      <c r="B26" s="63" t="s">
        <v>378</v>
      </c>
      <c r="C26" s="8" t="s">
        <v>361</v>
      </c>
      <c r="D26" s="8" t="s">
        <v>361</v>
      </c>
      <c r="E26" s="8" t="s">
        <v>361</v>
      </c>
      <c r="F26" s="8" t="s">
        <v>361</v>
      </c>
      <c r="G26" s="8" t="s">
        <v>361</v>
      </c>
      <c r="H26" s="8" t="s">
        <v>361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361</v>
      </c>
      <c r="N26" s="8" t="s">
        <v>361</v>
      </c>
      <c r="O26" s="8" t="s">
        <v>360</v>
      </c>
      <c r="P26" s="8" t="s">
        <v>361</v>
      </c>
      <c r="Q26" s="8" t="s">
        <v>361</v>
      </c>
      <c r="R26" s="8" t="s">
        <v>361</v>
      </c>
      <c r="S26" s="8" t="s">
        <v>361</v>
      </c>
      <c r="T26" s="8" t="s">
        <v>360</v>
      </c>
      <c r="U26" s="70">
        <f t="shared" si="0"/>
        <v>0</v>
      </c>
      <c r="V26" s="70">
        <f t="shared" si="1"/>
        <v>0.66666666666666663</v>
      </c>
      <c r="W26" s="70">
        <f t="shared" si="2"/>
        <v>0.22222222222222221</v>
      </c>
      <c r="X26" s="70">
        <f t="shared" si="3"/>
        <v>0</v>
      </c>
      <c r="Y26" s="71">
        <f t="shared" si="4"/>
        <v>0.88888888888888884</v>
      </c>
    </row>
    <row r="27" spans="1:25" ht="15.75" thickBot="1">
      <c r="A27" s="7">
        <v>17</v>
      </c>
      <c r="B27" s="63" t="s">
        <v>379</v>
      </c>
      <c r="C27" s="8" t="s">
        <v>360</v>
      </c>
      <c r="D27" s="8" t="s">
        <v>360</v>
      </c>
      <c r="E27" s="8" t="s">
        <v>361</v>
      </c>
      <c r="F27" s="8" t="s">
        <v>360</v>
      </c>
      <c r="G27" s="8" t="s">
        <v>360</v>
      </c>
      <c r="H27" s="8" t="s">
        <v>361</v>
      </c>
      <c r="I27" s="8" t="s">
        <v>360</v>
      </c>
      <c r="J27" s="8" t="s">
        <v>360</v>
      </c>
      <c r="K27" s="8" t="s">
        <v>360</v>
      </c>
      <c r="L27" s="8" t="s">
        <v>360</v>
      </c>
      <c r="M27" s="8" t="s">
        <v>361</v>
      </c>
      <c r="N27" s="8" t="s">
        <v>361</v>
      </c>
      <c r="O27" s="8" t="s">
        <v>360</v>
      </c>
      <c r="P27" s="8" t="s">
        <v>361</v>
      </c>
      <c r="Q27" s="8" t="s">
        <v>360</v>
      </c>
      <c r="R27" s="8" t="s">
        <v>361</v>
      </c>
      <c r="S27" s="8" t="s">
        <v>361</v>
      </c>
      <c r="T27" s="8" t="s">
        <v>360</v>
      </c>
      <c r="U27" s="70">
        <f t="shared" si="0"/>
        <v>0</v>
      </c>
      <c r="V27" s="70">
        <f t="shared" si="1"/>
        <v>0.55555555555555558</v>
      </c>
      <c r="W27" s="70">
        <f t="shared" si="2"/>
        <v>0.33333333333333331</v>
      </c>
      <c r="X27" s="70">
        <f t="shared" si="3"/>
        <v>0</v>
      </c>
      <c r="Y27" s="71">
        <f t="shared" si="4"/>
        <v>0.88888888888888884</v>
      </c>
    </row>
    <row r="28" spans="1:25" ht="15.75" thickBot="1">
      <c r="A28" s="9">
        <v>18</v>
      </c>
      <c r="B28" s="63" t="s">
        <v>380</v>
      </c>
      <c r="C28" s="8" t="s">
        <v>360</v>
      </c>
      <c r="D28" s="8" t="s">
        <v>360</v>
      </c>
      <c r="E28" s="8" t="s">
        <v>361</v>
      </c>
      <c r="F28" s="8" t="s">
        <v>360</v>
      </c>
      <c r="G28" s="8" t="s">
        <v>360</v>
      </c>
      <c r="H28" s="8" t="s">
        <v>360</v>
      </c>
      <c r="I28" s="8" t="s">
        <v>360</v>
      </c>
      <c r="J28" s="8" t="s">
        <v>360</v>
      </c>
      <c r="K28" s="8" t="s">
        <v>360</v>
      </c>
      <c r="L28" s="8" t="s">
        <v>360</v>
      </c>
      <c r="M28" s="8" t="s">
        <v>361</v>
      </c>
      <c r="N28" s="8" t="s">
        <v>361</v>
      </c>
      <c r="O28" s="8" t="s">
        <v>360</v>
      </c>
      <c r="P28" s="8" t="s">
        <v>361</v>
      </c>
      <c r="Q28" s="8" t="s">
        <v>360</v>
      </c>
      <c r="R28" s="8" t="s">
        <v>360</v>
      </c>
      <c r="S28" s="8" t="s">
        <v>361</v>
      </c>
      <c r="T28" s="8" t="s">
        <v>360</v>
      </c>
      <c r="U28" s="70">
        <f t="shared" si="0"/>
        <v>0</v>
      </c>
      <c r="V28" s="70">
        <f t="shared" si="1"/>
        <v>0.44444444444444442</v>
      </c>
      <c r="W28" s="70">
        <f t="shared" si="2"/>
        <v>0.44444444444444442</v>
      </c>
      <c r="X28" s="70">
        <f t="shared" si="3"/>
        <v>0</v>
      </c>
      <c r="Y28" s="71">
        <f t="shared" si="4"/>
        <v>0.88888888888888884</v>
      </c>
    </row>
    <row r="29" spans="1:25" ht="15.75" thickBot="1">
      <c r="A29" s="7">
        <v>19</v>
      </c>
      <c r="B29" s="63" t="s">
        <v>381</v>
      </c>
      <c r="C29" s="8" t="s">
        <v>361</v>
      </c>
      <c r="D29" s="8" t="s">
        <v>361</v>
      </c>
      <c r="E29" s="8" t="s">
        <v>361</v>
      </c>
      <c r="F29" s="8" t="s">
        <v>361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8" t="s">
        <v>361</v>
      </c>
      <c r="N29" s="8" t="s">
        <v>361</v>
      </c>
      <c r="O29" s="8" t="s">
        <v>361</v>
      </c>
      <c r="P29" s="8" t="s">
        <v>361</v>
      </c>
      <c r="Q29" s="8" t="s">
        <v>361</v>
      </c>
      <c r="R29" s="8" t="s">
        <v>361</v>
      </c>
      <c r="S29" s="8" t="s">
        <v>361</v>
      </c>
      <c r="T29" s="8" t="s">
        <v>361</v>
      </c>
      <c r="U29" s="70">
        <f t="shared" si="0"/>
        <v>0</v>
      </c>
      <c r="V29" s="70">
        <f t="shared" si="1"/>
        <v>0.88888888888888884</v>
      </c>
      <c r="W29" s="70">
        <f t="shared" si="2"/>
        <v>0</v>
      </c>
      <c r="X29" s="70">
        <f t="shared" si="3"/>
        <v>0</v>
      </c>
      <c r="Y29" s="71">
        <f t="shared" si="4"/>
        <v>0.88888888888888884</v>
      </c>
    </row>
    <row r="30" spans="1:25" ht="15.75" thickBot="1">
      <c r="A30" s="9">
        <v>20</v>
      </c>
      <c r="B30" s="63" t="s">
        <v>382</v>
      </c>
      <c r="C30" s="8" t="s">
        <v>361</v>
      </c>
      <c r="D30" s="8" t="s">
        <v>361</v>
      </c>
      <c r="E30" s="8" t="s">
        <v>361</v>
      </c>
      <c r="F30" s="8" t="s">
        <v>361</v>
      </c>
      <c r="G30" s="8" t="s">
        <v>361</v>
      </c>
      <c r="H30" s="8" t="s">
        <v>362</v>
      </c>
      <c r="I30" s="8" t="s">
        <v>361</v>
      </c>
      <c r="J30" s="8" t="s">
        <v>361</v>
      </c>
      <c r="K30" s="8" t="s">
        <v>361</v>
      </c>
      <c r="L30" s="8" t="s">
        <v>361</v>
      </c>
      <c r="M30" s="8" t="s">
        <v>362</v>
      </c>
      <c r="N30" s="8" t="s">
        <v>362</v>
      </c>
      <c r="O30" s="8" t="s">
        <v>361</v>
      </c>
      <c r="P30" s="8" t="s">
        <v>361</v>
      </c>
      <c r="Q30" s="8" t="s">
        <v>361</v>
      </c>
      <c r="R30" s="8" t="s">
        <v>361</v>
      </c>
      <c r="S30" s="8" t="s">
        <v>361</v>
      </c>
      <c r="T30" s="8" t="s">
        <v>361</v>
      </c>
      <c r="U30" s="70">
        <f t="shared" si="0"/>
        <v>0.22222222222222221</v>
      </c>
      <c r="V30" s="70">
        <f t="shared" si="1"/>
        <v>0.66666666666666663</v>
      </c>
      <c r="W30" s="70">
        <f t="shared" si="2"/>
        <v>0</v>
      </c>
      <c r="X30" s="70">
        <f t="shared" si="3"/>
        <v>0</v>
      </c>
      <c r="Y30" s="71">
        <f t="shared" si="4"/>
        <v>0.66666666666666663</v>
      </c>
    </row>
    <row r="31" spans="1:25" ht="15.75" thickBot="1">
      <c r="A31" s="7">
        <v>21</v>
      </c>
      <c r="B31" s="63" t="s">
        <v>383</v>
      </c>
      <c r="C31" s="8" t="s">
        <v>361</v>
      </c>
      <c r="D31" s="8" t="s">
        <v>361</v>
      </c>
      <c r="E31" s="8" t="s">
        <v>361</v>
      </c>
      <c r="F31" s="8" t="s">
        <v>361</v>
      </c>
      <c r="G31" s="8" t="s">
        <v>361</v>
      </c>
      <c r="H31" s="8" t="s">
        <v>362</v>
      </c>
      <c r="I31" s="8" t="s">
        <v>361</v>
      </c>
      <c r="J31" s="8" t="s">
        <v>361</v>
      </c>
      <c r="K31" s="8" t="s">
        <v>361</v>
      </c>
      <c r="L31" s="8" t="s">
        <v>361</v>
      </c>
      <c r="M31" s="8" t="s">
        <v>361</v>
      </c>
      <c r="N31" s="8" t="s">
        <v>361</v>
      </c>
      <c r="O31" s="8" t="s">
        <v>361</v>
      </c>
      <c r="P31" s="8" t="s">
        <v>361</v>
      </c>
      <c r="Q31" s="8" t="s">
        <v>361</v>
      </c>
      <c r="R31" s="8" t="s">
        <v>361</v>
      </c>
      <c r="S31" s="8" t="s">
        <v>361</v>
      </c>
      <c r="T31" s="8" t="s">
        <v>361</v>
      </c>
      <c r="U31" s="70">
        <f t="shared" si="0"/>
        <v>0</v>
      </c>
      <c r="V31" s="70">
        <f t="shared" si="1"/>
        <v>0.88888888888888884</v>
      </c>
      <c r="W31" s="70">
        <f t="shared" si="2"/>
        <v>0</v>
      </c>
      <c r="X31" s="70">
        <f t="shared" si="3"/>
        <v>0</v>
      </c>
      <c r="Y31" s="71">
        <f t="shared" si="4"/>
        <v>0.88888888888888884</v>
      </c>
    </row>
    <row r="32" spans="1:25" ht="15.75" thickBot="1">
      <c r="A32" s="9">
        <v>22</v>
      </c>
      <c r="B32" s="63" t="s">
        <v>384</v>
      </c>
      <c r="C32" s="8" t="s">
        <v>362</v>
      </c>
      <c r="D32" s="8" t="s">
        <v>362</v>
      </c>
      <c r="E32" s="8" t="s">
        <v>362</v>
      </c>
      <c r="F32" s="8" t="s">
        <v>362</v>
      </c>
      <c r="G32" s="8" t="s">
        <v>361</v>
      </c>
      <c r="H32" s="8" t="s">
        <v>362</v>
      </c>
      <c r="I32" s="8" t="s">
        <v>361</v>
      </c>
      <c r="J32" s="8" t="s">
        <v>362</v>
      </c>
      <c r="K32" s="8" t="s">
        <v>362</v>
      </c>
      <c r="L32" s="8" t="s">
        <v>361</v>
      </c>
      <c r="M32" s="8" t="s">
        <v>362</v>
      </c>
      <c r="N32" s="8" t="s">
        <v>362</v>
      </c>
      <c r="O32" s="8" t="s">
        <v>361</v>
      </c>
      <c r="P32" s="8" t="s">
        <v>362</v>
      </c>
      <c r="Q32" s="8" t="s">
        <v>361</v>
      </c>
      <c r="R32" s="8" t="s">
        <v>362</v>
      </c>
      <c r="S32" s="8" t="s">
        <v>362</v>
      </c>
      <c r="T32" s="8" t="s">
        <v>361</v>
      </c>
      <c r="U32" s="70">
        <f t="shared" si="0"/>
        <v>0.55555555555555558</v>
      </c>
      <c r="V32" s="70">
        <f t="shared" si="1"/>
        <v>0.33333333333333331</v>
      </c>
      <c r="W32" s="70">
        <f t="shared" si="2"/>
        <v>0</v>
      </c>
      <c r="X32" s="70">
        <f t="shared" si="3"/>
        <v>0</v>
      </c>
      <c r="Y32" s="71">
        <f t="shared" si="4"/>
        <v>0.33333333333333331</v>
      </c>
    </row>
    <row r="33" spans="1:25" ht="15.75" thickBot="1">
      <c r="A33" s="7">
        <v>23</v>
      </c>
      <c r="B33" s="63" t="s">
        <v>385</v>
      </c>
      <c r="C33" s="8" t="s">
        <v>361</v>
      </c>
      <c r="D33" s="8" t="s">
        <v>361</v>
      </c>
      <c r="E33" s="8" t="s">
        <v>361</v>
      </c>
      <c r="F33" s="8" t="s">
        <v>361</v>
      </c>
      <c r="G33" s="8" t="s">
        <v>360</v>
      </c>
      <c r="H33" s="8" t="s">
        <v>361</v>
      </c>
      <c r="I33" s="8" t="s">
        <v>360</v>
      </c>
      <c r="J33" s="8" t="s">
        <v>361</v>
      </c>
      <c r="K33" s="8" t="s">
        <v>361</v>
      </c>
      <c r="L33" s="8" t="s">
        <v>360</v>
      </c>
      <c r="M33" s="8" t="s">
        <v>361</v>
      </c>
      <c r="N33" s="8" t="s">
        <v>361</v>
      </c>
      <c r="O33" s="8" t="s">
        <v>361</v>
      </c>
      <c r="P33" s="8" t="s">
        <v>361</v>
      </c>
      <c r="Q33" s="8" t="s">
        <v>360</v>
      </c>
      <c r="R33" s="8" t="s">
        <v>360</v>
      </c>
      <c r="S33" s="8" t="s">
        <v>361</v>
      </c>
      <c r="T33" s="8" t="s">
        <v>361</v>
      </c>
      <c r="U33" s="70">
        <f t="shared" si="0"/>
        <v>0</v>
      </c>
      <c r="V33" s="70">
        <f t="shared" si="1"/>
        <v>0.66666666666666663</v>
      </c>
      <c r="W33" s="70">
        <f t="shared" si="2"/>
        <v>0.22222222222222221</v>
      </c>
      <c r="X33" s="70">
        <f t="shared" si="3"/>
        <v>0</v>
      </c>
      <c r="Y33" s="71">
        <f t="shared" si="4"/>
        <v>0.88888888888888884</v>
      </c>
    </row>
    <row r="34" spans="1:25" ht="15.75" thickBot="1">
      <c r="A34" s="9">
        <v>24</v>
      </c>
      <c r="B34" s="63" t="s">
        <v>386</v>
      </c>
      <c r="C34" s="8" t="s">
        <v>360</v>
      </c>
      <c r="D34" s="8" t="s">
        <v>360</v>
      </c>
      <c r="E34" s="8" t="s">
        <v>361</v>
      </c>
      <c r="F34" s="8" t="s">
        <v>360</v>
      </c>
      <c r="G34" s="8" t="s">
        <v>360</v>
      </c>
      <c r="H34" s="8" t="s">
        <v>361</v>
      </c>
      <c r="I34" s="8" t="s">
        <v>360</v>
      </c>
      <c r="J34" s="8" t="s">
        <v>361</v>
      </c>
      <c r="K34" s="8" t="s">
        <v>361</v>
      </c>
      <c r="L34" s="8" t="s">
        <v>360</v>
      </c>
      <c r="M34" s="8" t="s">
        <v>361</v>
      </c>
      <c r="N34" s="8" t="s">
        <v>361</v>
      </c>
      <c r="O34" s="8" t="s">
        <v>360</v>
      </c>
      <c r="P34" s="8" t="s">
        <v>361</v>
      </c>
      <c r="Q34" s="8" t="s">
        <v>360</v>
      </c>
      <c r="R34" s="8" t="s">
        <v>360</v>
      </c>
      <c r="S34" s="8" t="s">
        <v>361</v>
      </c>
      <c r="T34" s="8" t="s">
        <v>361</v>
      </c>
      <c r="U34" s="70">
        <f t="shared" si="0"/>
        <v>0</v>
      </c>
      <c r="V34" s="70">
        <f t="shared" si="1"/>
        <v>0.55555555555555558</v>
      </c>
      <c r="W34" s="70">
        <f t="shared" si="2"/>
        <v>0.33333333333333331</v>
      </c>
      <c r="X34" s="70">
        <f t="shared" si="3"/>
        <v>0</v>
      </c>
      <c r="Y34" s="71">
        <f t="shared" si="4"/>
        <v>0.88888888888888884</v>
      </c>
    </row>
    <row r="35" spans="1:25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14"/>
      <c r="V35" s="14"/>
      <c r="W35" s="14"/>
      <c r="X35" s="14"/>
      <c r="Y35" s="15"/>
    </row>
    <row r="36" spans="1:25">
      <c r="A36" s="9">
        <v>26</v>
      </c>
      <c r="B36" s="2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14"/>
      <c r="V36" s="14"/>
      <c r="W36" s="14"/>
      <c r="X36" s="14"/>
      <c r="Y36" s="15"/>
    </row>
    <row r="37" spans="1:25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14"/>
      <c r="V37" s="14"/>
      <c r="W37" s="14"/>
      <c r="X37" s="14"/>
      <c r="Y37" s="15"/>
    </row>
    <row r="38" spans="1:25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4"/>
      <c r="V38" s="14"/>
      <c r="W38" s="14"/>
      <c r="X38" s="14"/>
      <c r="Y38" s="15"/>
    </row>
    <row r="39" spans="1:25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4"/>
      <c r="V39" s="14"/>
      <c r="W39" s="14"/>
      <c r="X39" s="14"/>
      <c r="Y39" s="15"/>
    </row>
    <row r="40" spans="1:25">
      <c r="A40" s="9">
        <v>30</v>
      </c>
      <c r="B40" s="23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14"/>
      <c r="V40" s="14"/>
      <c r="W40" s="14"/>
      <c r="X40" s="14"/>
      <c r="Y40" s="15"/>
    </row>
    <row r="41" spans="1:25">
      <c r="A41" s="7">
        <v>31</v>
      </c>
      <c r="B41" s="23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14"/>
      <c r="V41" s="14"/>
      <c r="W41" s="14"/>
      <c r="X41" s="14"/>
      <c r="Y41" s="15"/>
    </row>
    <row r="42" spans="1:25">
      <c r="A42" s="9">
        <v>32</v>
      </c>
      <c r="B42" s="23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14"/>
      <c r="V42" s="14"/>
      <c r="W42" s="14"/>
      <c r="X42" s="14"/>
      <c r="Y42" s="15"/>
    </row>
    <row r="43" spans="1:25">
      <c r="A43" s="7">
        <v>33</v>
      </c>
      <c r="B43" s="23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14"/>
      <c r="V43" s="14"/>
      <c r="W43" s="14"/>
      <c r="X43" s="14"/>
      <c r="Y43" s="15"/>
    </row>
    <row r="44" spans="1:25">
      <c r="A44" s="9">
        <v>34</v>
      </c>
      <c r="B44" s="23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14"/>
      <c r="V44" s="14"/>
      <c r="W44" s="14"/>
      <c r="X44" s="14"/>
      <c r="Y44" s="15"/>
    </row>
    <row r="45" spans="1:25">
      <c r="A45" s="7">
        <v>35</v>
      </c>
      <c r="B45" s="23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14"/>
      <c r="V45" s="14"/>
      <c r="W45" s="14"/>
      <c r="X45" s="14"/>
      <c r="Y45" s="15"/>
    </row>
    <row r="46" spans="1:25">
      <c r="A46" s="76" t="s">
        <v>48</v>
      </c>
      <c r="B46" s="76"/>
      <c r="C46" s="72">
        <f>COUNTIF(C11:C45,"н")/COUNTA(C11:C45)</f>
        <v>9.0909090909090912E-2</v>
      </c>
      <c r="D46" s="72">
        <f t="shared" ref="D46:T46" si="5">COUNTIF(D11:D45,"н")/COUNTA(D11:D45)</f>
        <v>9.0909090909090912E-2</v>
      </c>
      <c r="E46" s="72">
        <f t="shared" si="5"/>
        <v>9.0909090909090912E-2</v>
      </c>
      <c r="F46" s="72">
        <f t="shared" si="5"/>
        <v>9.0909090909090912E-2</v>
      </c>
      <c r="G46" s="72">
        <f t="shared" si="5"/>
        <v>4.5454545454545456E-2</v>
      </c>
      <c r="H46" s="72">
        <f t="shared" si="5"/>
        <v>0.18181818181818182</v>
      </c>
      <c r="I46" s="72">
        <f t="shared" si="5"/>
        <v>4.5454545454545456E-2</v>
      </c>
      <c r="J46" s="72">
        <f t="shared" si="5"/>
        <v>9.0909090909090912E-2</v>
      </c>
      <c r="K46" s="72">
        <f t="shared" si="5"/>
        <v>9.0909090909090912E-2</v>
      </c>
      <c r="L46" s="72">
        <f t="shared" si="5"/>
        <v>4.5454545454545456E-2</v>
      </c>
      <c r="M46" s="72">
        <f t="shared" si="5"/>
        <v>0.13636363636363635</v>
      </c>
      <c r="N46" s="72">
        <f t="shared" si="5"/>
        <v>0.13636363636363635</v>
      </c>
      <c r="O46" s="72">
        <f t="shared" si="5"/>
        <v>4.5454545454545456E-2</v>
      </c>
      <c r="P46" s="72">
        <f t="shared" si="5"/>
        <v>9.0909090909090912E-2</v>
      </c>
      <c r="Q46" s="72">
        <f t="shared" si="5"/>
        <v>4.5454545454545456E-2</v>
      </c>
      <c r="R46" s="72">
        <f t="shared" si="5"/>
        <v>9.0909090909090912E-2</v>
      </c>
      <c r="S46" s="72">
        <f t="shared" si="5"/>
        <v>9.0909090909090912E-2</v>
      </c>
      <c r="T46" s="72">
        <f t="shared" si="5"/>
        <v>4.5454545454545456E-2</v>
      </c>
      <c r="U46" s="82" t="s">
        <v>40</v>
      </c>
      <c r="V46" s="83"/>
      <c r="W46" s="83"/>
      <c r="X46" s="83"/>
      <c r="Y46" s="84"/>
    </row>
    <row r="47" spans="1:25">
      <c r="A47" s="76" t="s">
        <v>49</v>
      </c>
      <c r="B47" s="76"/>
      <c r="C47" s="72">
        <f>COUNTIF(C11:C45,"с")/COUNTA(C11:C45)</f>
        <v>0.36363636363636365</v>
      </c>
      <c r="D47" s="72">
        <f t="shared" ref="D47:T47" si="6">COUNTIF(D11:D45,"с")/COUNTA(D11:D45)</f>
        <v>0.36363636363636365</v>
      </c>
      <c r="E47" s="72">
        <f t="shared" si="6"/>
        <v>0.81818181818181823</v>
      </c>
      <c r="F47" s="72">
        <f t="shared" si="6"/>
        <v>0.40909090909090912</v>
      </c>
      <c r="G47" s="72">
        <f t="shared" si="6"/>
        <v>0.40909090909090912</v>
      </c>
      <c r="H47" s="72">
        <f t="shared" si="6"/>
        <v>0.5</v>
      </c>
      <c r="I47" s="72">
        <f t="shared" si="6"/>
        <v>0.27272727272727271</v>
      </c>
      <c r="J47" s="72">
        <f t="shared" si="6"/>
        <v>0.45454545454545453</v>
      </c>
      <c r="K47" s="72">
        <f t="shared" si="6"/>
        <v>0.40909090909090912</v>
      </c>
      <c r="L47" s="72">
        <f t="shared" si="6"/>
        <v>0.36363636363636365</v>
      </c>
      <c r="M47" s="72">
        <f t="shared" si="6"/>
        <v>0.86363636363636365</v>
      </c>
      <c r="N47" s="72">
        <f t="shared" si="6"/>
        <v>0.86363636363636365</v>
      </c>
      <c r="O47" s="72">
        <f t="shared" si="6"/>
        <v>0.22727272727272727</v>
      </c>
      <c r="P47" s="72">
        <f t="shared" si="6"/>
        <v>0.72727272727272729</v>
      </c>
      <c r="Q47" s="72">
        <f t="shared" si="6"/>
        <v>0.27272727272727271</v>
      </c>
      <c r="R47" s="72">
        <f t="shared" si="6"/>
        <v>0.40909090909090912</v>
      </c>
      <c r="S47" s="72">
        <f t="shared" si="6"/>
        <v>0.90909090909090906</v>
      </c>
      <c r="T47" s="72">
        <f t="shared" si="6"/>
        <v>0.27272727272727271</v>
      </c>
      <c r="U47" s="85" t="s">
        <v>41</v>
      </c>
      <c r="V47" s="86"/>
      <c r="W47" s="86"/>
      <c r="X47" s="86"/>
      <c r="Y47" s="79"/>
    </row>
    <row r="48" spans="1:25">
      <c r="A48" s="76" t="s">
        <v>50</v>
      </c>
      <c r="B48" s="76"/>
      <c r="C48" s="72">
        <f>COUNTIF(C12:C46,"д")/COUNTA(C12:C46)</f>
        <v>0.5</v>
      </c>
      <c r="D48" s="72">
        <f t="shared" ref="D48:T48" si="7">COUNTIF(D12:D46,"д")/COUNTA(D12:D46)</f>
        <v>0.5</v>
      </c>
      <c r="E48" s="72">
        <f t="shared" si="7"/>
        <v>9.0909090909090912E-2</v>
      </c>
      <c r="F48" s="72">
        <f t="shared" si="7"/>
        <v>0.45454545454545453</v>
      </c>
      <c r="G48" s="72">
        <f t="shared" si="7"/>
        <v>0.5</v>
      </c>
      <c r="H48" s="72">
        <f t="shared" si="7"/>
        <v>0.27272727272727271</v>
      </c>
      <c r="I48" s="72">
        <f t="shared" si="7"/>
        <v>0.63636363636363635</v>
      </c>
      <c r="J48" s="72">
        <f t="shared" si="7"/>
        <v>0.40909090909090912</v>
      </c>
      <c r="K48" s="72">
        <f t="shared" si="7"/>
        <v>0.45454545454545453</v>
      </c>
      <c r="L48" s="72">
        <f t="shared" si="7"/>
        <v>0.54545454545454541</v>
      </c>
      <c r="M48" s="72">
        <f t="shared" si="7"/>
        <v>0</v>
      </c>
      <c r="N48" s="72">
        <f t="shared" si="7"/>
        <v>0</v>
      </c>
      <c r="O48" s="72">
        <f t="shared" si="7"/>
        <v>0.68181818181818177</v>
      </c>
      <c r="P48" s="72">
        <f t="shared" si="7"/>
        <v>0.13636363636363635</v>
      </c>
      <c r="Q48" s="72">
        <f t="shared" si="7"/>
        <v>0.63636363636363635</v>
      </c>
      <c r="R48" s="72">
        <f t="shared" si="7"/>
        <v>0.45454545454545453</v>
      </c>
      <c r="S48" s="72">
        <f t="shared" si="7"/>
        <v>0</v>
      </c>
      <c r="T48" s="72">
        <f t="shared" si="7"/>
        <v>0.63636363636363635</v>
      </c>
      <c r="U48" s="87" t="s">
        <v>42</v>
      </c>
      <c r="V48" s="88"/>
      <c r="W48" s="88"/>
      <c r="X48" s="88"/>
      <c r="Y48" s="89"/>
    </row>
    <row r="49" spans="1:25">
      <c r="A49" s="76" t="s">
        <v>51</v>
      </c>
      <c r="B49" s="76"/>
      <c r="C49" s="72">
        <f>COUNTIF(C13:C47,"в")/COUNTA(C13:C47)</f>
        <v>0</v>
      </c>
      <c r="D49" s="72">
        <f t="shared" ref="D49:T49" si="8">COUNTIF(D13:D47,"в")/COUNTA(D13:D47)</f>
        <v>0</v>
      </c>
      <c r="E49" s="72">
        <f t="shared" si="8"/>
        <v>0</v>
      </c>
      <c r="F49" s="72">
        <f t="shared" si="8"/>
        <v>0</v>
      </c>
      <c r="G49" s="72">
        <f t="shared" si="8"/>
        <v>0</v>
      </c>
      <c r="H49" s="72">
        <f t="shared" si="8"/>
        <v>0</v>
      </c>
      <c r="I49" s="72">
        <f t="shared" si="8"/>
        <v>0</v>
      </c>
      <c r="J49" s="72">
        <f t="shared" si="8"/>
        <v>0</v>
      </c>
      <c r="K49" s="72">
        <f t="shared" si="8"/>
        <v>0</v>
      </c>
      <c r="L49" s="72">
        <f t="shared" si="8"/>
        <v>0</v>
      </c>
      <c r="M49" s="72">
        <f t="shared" si="8"/>
        <v>0</v>
      </c>
      <c r="N49" s="72">
        <f t="shared" si="8"/>
        <v>0</v>
      </c>
      <c r="O49" s="72">
        <f t="shared" si="8"/>
        <v>0</v>
      </c>
      <c r="P49" s="72">
        <f t="shared" si="8"/>
        <v>0</v>
      </c>
      <c r="Q49" s="72">
        <f t="shared" si="8"/>
        <v>0</v>
      </c>
      <c r="R49" s="72">
        <f t="shared" si="8"/>
        <v>0</v>
      </c>
      <c r="S49" s="72">
        <f t="shared" si="8"/>
        <v>0</v>
      </c>
      <c r="T49" s="72">
        <f t="shared" si="8"/>
        <v>0</v>
      </c>
      <c r="U49" s="77" t="s">
        <v>43</v>
      </c>
      <c r="V49" s="78"/>
      <c r="W49" s="78"/>
      <c r="X49" s="78"/>
      <c r="Y49" s="79"/>
    </row>
    <row r="50" spans="1:25">
      <c r="A50" s="80" t="s">
        <v>52</v>
      </c>
      <c r="B50" s="80"/>
      <c r="C50" s="72">
        <f>SUM(C47:C49)</f>
        <v>0.86363636363636365</v>
      </c>
      <c r="D50" s="72">
        <f t="shared" ref="D50:T50" si="9">SUM(D47:D49)</f>
        <v>0.86363636363636365</v>
      </c>
      <c r="E50" s="72">
        <f t="shared" si="9"/>
        <v>0.90909090909090917</v>
      </c>
      <c r="F50" s="72">
        <f t="shared" si="9"/>
        <v>0.86363636363636365</v>
      </c>
      <c r="G50" s="72">
        <f t="shared" si="9"/>
        <v>0.90909090909090917</v>
      </c>
      <c r="H50" s="72">
        <f t="shared" si="9"/>
        <v>0.77272727272727271</v>
      </c>
      <c r="I50" s="72">
        <f t="shared" si="9"/>
        <v>0.90909090909090906</v>
      </c>
      <c r="J50" s="72">
        <f t="shared" si="9"/>
        <v>0.86363636363636365</v>
      </c>
      <c r="K50" s="72">
        <f t="shared" si="9"/>
        <v>0.86363636363636365</v>
      </c>
      <c r="L50" s="72">
        <f t="shared" si="9"/>
        <v>0.90909090909090906</v>
      </c>
      <c r="M50" s="72">
        <f t="shared" si="9"/>
        <v>0.86363636363636365</v>
      </c>
      <c r="N50" s="72">
        <f t="shared" si="9"/>
        <v>0.86363636363636365</v>
      </c>
      <c r="O50" s="72">
        <f t="shared" si="9"/>
        <v>0.90909090909090906</v>
      </c>
      <c r="P50" s="72">
        <f t="shared" si="9"/>
        <v>0.86363636363636365</v>
      </c>
      <c r="Q50" s="72">
        <f t="shared" si="9"/>
        <v>0.90909090909090906</v>
      </c>
      <c r="R50" s="72">
        <f t="shared" si="9"/>
        <v>0.86363636363636365</v>
      </c>
      <c r="S50" s="72">
        <f t="shared" si="9"/>
        <v>0.90909090909090906</v>
      </c>
      <c r="T50" s="72">
        <f t="shared" si="9"/>
        <v>0.90909090909090906</v>
      </c>
      <c r="U50" s="16" t="s">
        <v>44</v>
      </c>
      <c r="V50" s="16" t="s">
        <v>45</v>
      </c>
      <c r="W50" s="16" t="s">
        <v>46</v>
      </c>
      <c r="X50" s="16" t="s">
        <v>47</v>
      </c>
      <c r="Y50" s="17" t="s">
        <v>39</v>
      </c>
    </row>
    <row r="51" spans="1:25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73">
        <f>AVERAGE(U11:U45)</f>
        <v>8.0808080808080815E-2</v>
      </c>
      <c r="V51" s="73">
        <f t="shared" ref="V51:Y51" si="10">AVERAGE(V11:V45)</f>
        <v>0.50505050505050508</v>
      </c>
      <c r="W51" s="73">
        <f t="shared" si="10"/>
        <v>0.30808080808080801</v>
      </c>
      <c r="X51" s="73">
        <f t="shared" si="10"/>
        <v>0</v>
      </c>
      <c r="Y51" s="73">
        <f t="shared" si="10"/>
        <v>0.81313131313131326</v>
      </c>
    </row>
    <row r="56" spans="1:25" ht="15.75">
      <c r="A56" s="1" t="s">
        <v>4</v>
      </c>
      <c r="C56" s="5" t="s">
        <v>74</v>
      </c>
    </row>
    <row r="57" spans="1:25" ht="15" customHeight="1">
      <c r="A57" s="90" t="s">
        <v>5</v>
      </c>
      <c r="B57" s="92" t="s">
        <v>6</v>
      </c>
      <c r="C57" s="115" t="s">
        <v>76</v>
      </c>
      <c r="D57" s="119"/>
      <c r="E57" s="119"/>
      <c r="F57" s="119"/>
      <c r="G57" s="119"/>
      <c r="H57" s="115" t="s">
        <v>77</v>
      </c>
      <c r="I57" s="119"/>
      <c r="J57" s="119"/>
      <c r="K57" s="119"/>
      <c r="L57" s="115" t="s">
        <v>89</v>
      </c>
      <c r="M57" s="119"/>
      <c r="N57" s="119"/>
      <c r="O57" s="119"/>
      <c r="P57" s="119"/>
      <c r="Q57" s="115" t="s">
        <v>90</v>
      </c>
      <c r="R57" s="119"/>
      <c r="S57" s="119"/>
      <c r="T57" s="119"/>
      <c r="U57" s="101" t="s">
        <v>33</v>
      </c>
      <c r="V57" s="101"/>
      <c r="W57" s="101"/>
      <c r="X57" s="101"/>
      <c r="Y57" s="101"/>
    </row>
    <row r="58" spans="1:25" ht="15" customHeight="1">
      <c r="A58" s="90"/>
      <c r="B58" s="122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89" t="s">
        <v>34</v>
      </c>
      <c r="V58" s="89"/>
      <c r="W58" s="89"/>
      <c r="X58" s="89"/>
      <c r="Y58" s="89"/>
    </row>
    <row r="59" spans="1:25" ht="15" customHeight="1">
      <c r="A59" s="90"/>
      <c r="B59" s="122"/>
      <c r="C59" s="120" t="s">
        <v>78</v>
      </c>
      <c r="D59" s="119"/>
      <c r="E59" s="119"/>
      <c r="F59" s="121" t="s">
        <v>79</v>
      </c>
      <c r="G59" s="120" t="s">
        <v>80</v>
      </c>
      <c r="H59" s="118" t="s">
        <v>81</v>
      </c>
      <c r="I59" s="119"/>
      <c r="J59" s="119"/>
      <c r="K59" s="121" t="s">
        <v>82</v>
      </c>
      <c r="L59" s="118" t="s">
        <v>91</v>
      </c>
      <c r="M59" s="118" t="s">
        <v>92</v>
      </c>
      <c r="N59" s="97" t="s">
        <v>93</v>
      </c>
      <c r="O59" s="97" t="s">
        <v>94</v>
      </c>
      <c r="P59" s="97" t="s">
        <v>95</v>
      </c>
      <c r="Q59" s="118" t="s">
        <v>96</v>
      </c>
      <c r="R59" s="118" t="s">
        <v>97</v>
      </c>
      <c r="S59" s="97" t="s">
        <v>98</v>
      </c>
      <c r="T59" s="118" t="s">
        <v>99</v>
      </c>
      <c r="U59" s="102" t="s">
        <v>35</v>
      </c>
      <c r="V59" s="102" t="s">
        <v>36</v>
      </c>
      <c r="W59" s="102" t="s">
        <v>37</v>
      </c>
      <c r="X59" s="102" t="s">
        <v>38</v>
      </c>
      <c r="Y59" s="103" t="s">
        <v>39</v>
      </c>
    </row>
    <row r="60" spans="1:25" ht="15" customHeight="1">
      <c r="A60" s="90"/>
      <c r="B60" s="122"/>
      <c r="C60" s="118" t="s">
        <v>83</v>
      </c>
      <c r="D60" s="118" t="s">
        <v>84</v>
      </c>
      <c r="E60" s="118" t="s">
        <v>85</v>
      </c>
      <c r="F60" s="119"/>
      <c r="G60" s="119"/>
      <c r="H60" s="118" t="s">
        <v>86</v>
      </c>
      <c r="I60" s="97" t="s">
        <v>87</v>
      </c>
      <c r="J60" s="97" t="s">
        <v>88</v>
      </c>
      <c r="K60" s="97"/>
      <c r="L60" s="118"/>
      <c r="M60" s="118"/>
      <c r="N60" s="97"/>
      <c r="O60" s="97"/>
      <c r="P60" s="97"/>
      <c r="Q60" s="118"/>
      <c r="R60" s="118"/>
      <c r="S60" s="97"/>
      <c r="T60" s="118"/>
      <c r="U60" s="102"/>
      <c r="V60" s="102"/>
      <c r="W60" s="102"/>
      <c r="X60" s="102"/>
      <c r="Y60" s="103"/>
    </row>
    <row r="61" spans="1:25" ht="15.75" thickBot="1">
      <c r="A61" s="91"/>
      <c r="B61" s="122"/>
      <c r="C61" s="118"/>
      <c r="D61" s="118"/>
      <c r="E61" s="118"/>
      <c r="F61" s="119"/>
      <c r="G61" s="119"/>
      <c r="H61" s="118"/>
      <c r="I61" s="119"/>
      <c r="J61" s="119"/>
      <c r="K61" s="97"/>
      <c r="L61" s="118"/>
      <c r="M61" s="118"/>
      <c r="N61" s="97"/>
      <c r="O61" s="97"/>
      <c r="P61" s="97"/>
      <c r="Q61" s="118"/>
      <c r="R61" s="118"/>
      <c r="S61" s="97"/>
      <c r="T61" s="118"/>
      <c r="U61" s="102"/>
      <c r="V61" s="102"/>
      <c r="W61" s="102"/>
      <c r="X61" s="102"/>
      <c r="Y61" s="103"/>
    </row>
    <row r="62" spans="1:25" ht="15.75" thickBot="1">
      <c r="A62" s="7">
        <v>1</v>
      </c>
      <c r="B62" s="62" t="s">
        <v>363</v>
      </c>
      <c r="C62" s="8" t="s">
        <v>387</v>
      </c>
      <c r="D62" s="8" t="s">
        <v>387</v>
      </c>
      <c r="E62" s="8" t="s">
        <v>360</v>
      </c>
      <c r="F62" s="8" t="s">
        <v>360</v>
      </c>
      <c r="G62" s="8" t="s">
        <v>387</v>
      </c>
      <c r="H62" s="8" t="s">
        <v>387</v>
      </c>
      <c r="I62" s="8" t="s">
        <v>387</v>
      </c>
      <c r="J62" s="8" t="s">
        <v>360</v>
      </c>
      <c r="K62" s="8" t="s">
        <v>387</v>
      </c>
      <c r="L62" s="8" t="s">
        <v>387</v>
      </c>
      <c r="M62" s="8" t="s">
        <v>360</v>
      </c>
      <c r="N62" s="8" t="s">
        <v>360</v>
      </c>
      <c r="O62" s="8" t="s">
        <v>387</v>
      </c>
      <c r="P62" s="8" t="s">
        <v>387</v>
      </c>
      <c r="Q62" s="8" t="s">
        <v>360</v>
      </c>
      <c r="R62" s="8" t="s">
        <v>360</v>
      </c>
      <c r="S62" s="8" t="s">
        <v>360</v>
      </c>
      <c r="T62" s="8" t="s">
        <v>387</v>
      </c>
      <c r="U62" s="70">
        <f>COUNTIF(L62:T62,"н")/COUNTA(L62:T62)</f>
        <v>0</v>
      </c>
      <c r="V62" s="70">
        <f>COUNTIF(M62:U62,"с")/COUNTA(M62:U62)</f>
        <v>0</v>
      </c>
      <c r="W62" s="70">
        <f>COUNTIF(N62:V62,"д")/COUNTA(N62:V62)</f>
        <v>0.44444444444444442</v>
      </c>
      <c r="X62" s="70">
        <f>COUNTIF(O62:W62,"в")/COUNTA(O62:W62)</f>
        <v>0.33333333333333331</v>
      </c>
      <c r="Y62" s="71">
        <f>SUM(V62:X62)</f>
        <v>0.77777777777777768</v>
      </c>
    </row>
    <row r="63" spans="1:25" ht="15.75" thickBot="1">
      <c r="A63" s="9">
        <v>2</v>
      </c>
      <c r="B63" s="63" t="s">
        <v>364</v>
      </c>
      <c r="C63" s="8" t="s">
        <v>360</v>
      </c>
      <c r="D63" s="8" t="s">
        <v>360</v>
      </c>
      <c r="E63" s="8" t="s">
        <v>360</v>
      </c>
      <c r="F63" s="8" t="s">
        <v>360</v>
      </c>
      <c r="G63" s="8" t="s">
        <v>360</v>
      </c>
      <c r="H63" s="8" t="s">
        <v>360</v>
      </c>
      <c r="I63" s="8" t="s">
        <v>387</v>
      </c>
      <c r="J63" s="8" t="s">
        <v>360</v>
      </c>
      <c r="K63" s="8" t="s">
        <v>360</v>
      </c>
      <c r="L63" s="8" t="s">
        <v>360</v>
      </c>
      <c r="M63" s="8" t="s">
        <v>360</v>
      </c>
      <c r="N63" s="8" t="s">
        <v>360</v>
      </c>
      <c r="O63" s="8" t="s">
        <v>360</v>
      </c>
      <c r="P63" s="8" t="s">
        <v>360</v>
      </c>
      <c r="Q63" s="8" t="s">
        <v>360</v>
      </c>
      <c r="R63" s="8" t="s">
        <v>360</v>
      </c>
      <c r="S63" s="8" t="s">
        <v>360</v>
      </c>
      <c r="T63" s="8" t="s">
        <v>360</v>
      </c>
      <c r="U63" s="70"/>
      <c r="V63" s="70"/>
      <c r="W63" s="70"/>
      <c r="X63" s="70"/>
      <c r="Y63" s="71"/>
    </row>
    <row r="64" spans="1:25" ht="15.75" thickBot="1">
      <c r="A64" s="7">
        <v>3</v>
      </c>
      <c r="B64" s="63" t="s">
        <v>365</v>
      </c>
      <c r="C64" s="8" t="s">
        <v>387</v>
      </c>
      <c r="D64" s="8" t="s">
        <v>387</v>
      </c>
      <c r="E64" s="8" t="s">
        <v>360</v>
      </c>
      <c r="F64" s="8" t="s">
        <v>360</v>
      </c>
      <c r="G64" s="8" t="s">
        <v>387</v>
      </c>
      <c r="H64" s="8" t="s">
        <v>387</v>
      </c>
      <c r="I64" s="8" t="s">
        <v>387</v>
      </c>
      <c r="J64" s="8" t="s">
        <v>360</v>
      </c>
      <c r="K64" s="8" t="s">
        <v>387</v>
      </c>
      <c r="L64" s="8" t="s">
        <v>387</v>
      </c>
      <c r="M64" s="8" t="s">
        <v>360</v>
      </c>
      <c r="N64" s="8" t="s">
        <v>360</v>
      </c>
      <c r="O64" s="8" t="s">
        <v>387</v>
      </c>
      <c r="P64" s="8" t="s">
        <v>360</v>
      </c>
      <c r="Q64" s="8" t="s">
        <v>360</v>
      </c>
      <c r="R64" s="8" t="s">
        <v>360</v>
      </c>
      <c r="S64" s="8" t="s">
        <v>360</v>
      </c>
      <c r="T64" s="8" t="s">
        <v>387</v>
      </c>
      <c r="U64" s="70">
        <f t="shared" ref="U64:U69" si="11">COUNTIF(L64:T64,"н")/COUNTA(L64:T64)</f>
        <v>0</v>
      </c>
      <c r="V64" s="70">
        <f t="shared" ref="V64:V69" si="12">COUNTIF(M64:U64,"с")/COUNTA(M64:U64)</f>
        <v>0</v>
      </c>
      <c r="W64" s="70">
        <f t="shared" ref="W64:W69" si="13">COUNTIF(N64:V64,"д")/COUNTA(N64:V64)</f>
        <v>0.55555555555555558</v>
      </c>
      <c r="X64" s="70">
        <f t="shared" ref="X64:X69" si="14">COUNTIF(O64:W64,"в")/COUNTA(O64:W64)</f>
        <v>0.22222222222222221</v>
      </c>
      <c r="Y64" s="71">
        <f t="shared" ref="Y64:Y69" si="15">SUM(V64:X64)</f>
        <v>0.77777777777777779</v>
      </c>
    </row>
    <row r="65" spans="1:25" ht="15.75" thickBot="1">
      <c r="A65" s="9">
        <v>4</v>
      </c>
      <c r="B65" s="63" t="s">
        <v>366</v>
      </c>
      <c r="C65" s="8" t="s">
        <v>387</v>
      </c>
      <c r="D65" s="8" t="s">
        <v>387</v>
      </c>
      <c r="E65" s="8" t="s">
        <v>360</v>
      </c>
      <c r="F65" s="8" t="s">
        <v>360</v>
      </c>
      <c r="G65" s="8" t="s">
        <v>387</v>
      </c>
      <c r="H65" s="8" t="s">
        <v>387</v>
      </c>
      <c r="I65" s="8" t="s">
        <v>387</v>
      </c>
      <c r="J65" s="8" t="s">
        <v>360</v>
      </c>
      <c r="K65" s="8" t="s">
        <v>387</v>
      </c>
      <c r="L65" s="8" t="s">
        <v>387</v>
      </c>
      <c r="M65" s="8" t="s">
        <v>360</v>
      </c>
      <c r="N65" s="8" t="s">
        <v>360</v>
      </c>
      <c r="O65" s="8" t="s">
        <v>387</v>
      </c>
      <c r="P65" s="8" t="s">
        <v>360</v>
      </c>
      <c r="Q65" s="8" t="s">
        <v>360</v>
      </c>
      <c r="R65" s="8" t="s">
        <v>360</v>
      </c>
      <c r="S65" s="8" t="s">
        <v>360</v>
      </c>
      <c r="T65" s="8" t="s">
        <v>387</v>
      </c>
      <c r="U65" s="70">
        <f t="shared" si="11"/>
        <v>0</v>
      </c>
      <c r="V65" s="70">
        <f t="shared" si="12"/>
        <v>0</v>
      </c>
      <c r="W65" s="70">
        <f t="shared" si="13"/>
        <v>0.55555555555555558</v>
      </c>
      <c r="X65" s="70">
        <f t="shared" si="14"/>
        <v>0.22222222222222221</v>
      </c>
      <c r="Y65" s="71">
        <f t="shared" si="15"/>
        <v>0.77777777777777779</v>
      </c>
    </row>
    <row r="66" spans="1:25" ht="15.75" thickBot="1">
      <c r="A66" s="7">
        <v>5</v>
      </c>
      <c r="B66" s="63" t="s">
        <v>367</v>
      </c>
      <c r="C66" s="8" t="s">
        <v>387</v>
      </c>
      <c r="D66" s="8" t="s">
        <v>387</v>
      </c>
      <c r="E66" s="8" t="s">
        <v>360</v>
      </c>
      <c r="F66" s="8" t="s">
        <v>360</v>
      </c>
      <c r="G66" s="8" t="s">
        <v>387</v>
      </c>
      <c r="H66" s="8" t="s">
        <v>387</v>
      </c>
      <c r="I66" s="8" t="s">
        <v>387</v>
      </c>
      <c r="J66" s="8" t="s">
        <v>360</v>
      </c>
      <c r="K66" s="8" t="s">
        <v>387</v>
      </c>
      <c r="L66" s="8" t="s">
        <v>387</v>
      </c>
      <c r="M66" s="8" t="s">
        <v>360</v>
      </c>
      <c r="N66" s="8" t="s">
        <v>360</v>
      </c>
      <c r="O66" s="8" t="s">
        <v>387</v>
      </c>
      <c r="P66" s="8" t="s">
        <v>360</v>
      </c>
      <c r="Q66" s="8" t="s">
        <v>360</v>
      </c>
      <c r="R66" s="8" t="s">
        <v>360</v>
      </c>
      <c r="S66" s="8" t="s">
        <v>360</v>
      </c>
      <c r="T66" s="8" t="s">
        <v>387</v>
      </c>
      <c r="U66" s="70">
        <f t="shared" si="11"/>
        <v>0</v>
      </c>
      <c r="V66" s="70">
        <f t="shared" si="12"/>
        <v>0</v>
      </c>
      <c r="W66" s="70">
        <f t="shared" si="13"/>
        <v>0.55555555555555558</v>
      </c>
      <c r="X66" s="70">
        <f t="shared" si="14"/>
        <v>0.22222222222222221</v>
      </c>
      <c r="Y66" s="71">
        <f t="shared" si="15"/>
        <v>0.77777777777777779</v>
      </c>
    </row>
    <row r="67" spans="1:25" ht="15.75" thickBot="1">
      <c r="A67" s="9">
        <v>6</v>
      </c>
      <c r="B67" s="63" t="s">
        <v>368</v>
      </c>
      <c r="C67" s="8" t="s">
        <v>360</v>
      </c>
      <c r="D67" s="8" t="s">
        <v>360</v>
      </c>
      <c r="E67" s="8" t="s">
        <v>360</v>
      </c>
      <c r="F67" s="8" t="s">
        <v>360</v>
      </c>
      <c r="G67" s="8" t="s">
        <v>360</v>
      </c>
      <c r="H67" s="8" t="s">
        <v>360</v>
      </c>
      <c r="I67" s="8" t="s">
        <v>360</v>
      </c>
      <c r="J67" s="8" t="s">
        <v>360</v>
      </c>
      <c r="K67" s="8" t="s">
        <v>360</v>
      </c>
      <c r="L67" s="8" t="s">
        <v>360</v>
      </c>
      <c r="M67" s="8" t="s">
        <v>360</v>
      </c>
      <c r="N67" s="8" t="s">
        <v>360</v>
      </c>
      <c r="O67" s="8" t="s">
        <v>360</v>
      </c>
      <c r="P67" s="8" t="s">
        <v>360</v>
      </c>
      <c r="Q67" s="8" t="s">
        <v>360</v>
      </c>
      <c r="R67" s="8" t="s">
        <v>360</v>
      </c>
      <c r="S67" s="8" t="s">
        <v>360</v>
      </c>
      <c r="T67" s="8" t="s">
        <v>387</v>
      </c>
      <c r="U67" s="70">
        <f t="shared" si="11"/>
        <v>0</v>
      </c>
      <c r="V67" s="70">
        <f t="shared" si="12"/>
        <v>0</v>
      </c>
      <c r="W67" s="70">
        <f t="shared" si="13"/>
        <v>0.66666666666666663</v>
      </c>
      <c r="X67" s="70">
        <f t="shared" si="14"/>
        <v>0.1111111111111111</v>
      </c>
      <c r="Y67" s="71">
        <f t="shared" si="15"/>
        <v>0.77777777777777768</v>
      </c>
    </row>
    <row r="68" spans="1:25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360</v>
      </c>
      <c r="N68" s="8" t="s">
        <v>360</v>
      </c>
      <c r="O68" s="8" t="s">
        <v>360</v>
      </c>
      <c r="P68" s="8" t="s">
        <v>360</v>
      </c>
      <c r="Q68" s="8" t="s">
        <v>360</v>
      </c>
      <c r="R68" s="8" t="s">
        <v>360</v>
      </c>
      <c r="S68" s="8" t="s">
        <v>360</v>
      </c>
      <c r="T68" s="8" t="s">
        <v>360</v>
      </c>
      <c r="U68" s="70">
        <f t="shared" si="11"/>
        <v>0</v>
      </c>
      <c r="V68" s="70">
        <f t="shared" si="12"/>
        <v>0</v>
      </c>
      <c r="W68" s="70">
        <f t="shared" si="13"/>
        <v>0.77777777777777779</v>
      </c>
      <c r="X68" s="70">
        <f t="shared" si="14"/>
        <v>0</v>
      </c>
      <c r="Y68" s="71">
        <f t="shared" si="15"/>
        <v>0.77777777777777779</v>
      </c>
    </row>
    <row r="69" spans="1:25" ht="15.75" thickBot="1">
      <c r="A69" s="9">
        <v>8</v>
      </c>
      <c r="B69" s="63" t="s">
        <v>370</v>
      </c>
      <c r="C69" s="8" t="s">
        <v>362</v>
      </c>
      <c r="D69" s="8" t="s">
        <v>362</v>
      </c>
      <c r="E69" s="8" t="s">
        <v>362</v>
      </c>
      <c r="F69" s="8" t="s">
        <v>362</v>
      </c>
      <c r="G69" s="8" t="s">
        <v>362</v>
      </c>
      <c r="H69" s="8" t="s">
        <v>362</v>
      </c>
      <c r="I69" s="8" t="s">
        <v>362</v>
      </c>
      <c r="J69" s="8" t="s">
        <v>362</v>
      </c>
      <c r="K69" s="8" t="s">
        <v>362</v>
      </c>
      <c r="L69" s="8" t="s">
        <v>362</v>
      </c>
      <c r="M69" s="8" t="s">
        <v>362</v>
      </c>
      <c r="N69" s="8" t="s">
        <v>362</v>
      </c>
      <c r="O69" s="8" t="s">
        <v>362</v>
      </c>
      <c r="P69" s="8" t="s">
        <v>362</v>
      </c>
      <c r="Q69" s="8" t="s">
        <v>362</v>
      </c>
      <c r="R69" s="8" t="s">
        <v>362</v>
      </c>
      <c r="S69" s="8" t="s">
        <v>362</v>
      </c>
      <c r="T69" s="8" t="s">
        <v>362</v>
      </c>
      <c r="U69" s="70">
        <f t="shared" si="11"/>
        <v>1</v>
      </c>
      <c r="V69" s="70">
        <f t="shared" si="12"/>
        <v>0</v>
      </c>
      <c r="W69" s="70">
        <f t="shared" si="13"/>
        <v>0</v>
      </c>
      <c r="X69" s="70">
        <f t="shared" si="14"/>
        <v>0</v>
      </c>
      <c r="Y69" s="71">
        <f t="shared" si="15"/>
        <v>0</v>
      </c>
    </row>
    <row r="70" spans="1:25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70"/>
      <c r="V70" s="70"/>
      <c r="W70" s="70"/>
      <c r="X70" s="70"/>
      <c r="Y70" s="71"/>
    </row>
    <row r="71" spans="1:25" ht="15.75" thickBot="1">
      <c r="A71" s="9">
        <v>10</v>
      </c>
      <c r="B71" s="63" t="s">
        <v>372</v>
      </c>
      <c r="C71" s="8" t="s">
        <v>387</v>
      </c>
      <c r="D71" s="8" t="s">
        <v>387</v>
      </c>
      <c r="E71" s="8" t="s">
        <v>360</v>
      </c>
      <c r="F71" s="8" t="s">
        <v>360</v>
      </c>
      <c r="G71" s="8" t="s">
        <v>387</v>
      </c>
      <c r="H71" s="8" t="s">
        <v>387</v>
      </c>
      <c r="I71" s="8" t="s">
        <v>387</v>
      </c>
      <c r="J71" s="8" t="s">
        <v>360</v>
      </c>
      <c r="K71" s="8" t="s">
        <v>387</v>
      </c>
      <c r="L71" s="8" t="s">
        <v>387</v>
      </c>
      <c r="M71" s="8" t="s">
        <v>360</v>
      </c>
      <c r="N71" s="8" t="s">
        <v>360</v>
      </c>
      <c r="O71" s="8" t="s">
        <v>387</v>
      </c>
      <c r="P71" s="8" t="s">
        <v>360</v>
      </c>
      <c r="Q71" s="8" t="s">
        <v>360</v>
      </c>
      <c r="R71" s="8" t="s">
        <v>360</v>
      </c>
      <c r="S71" s="8" t="s">
        <v>360</v>
      </c>
      <c r="T71" s="8" t="s">
        <v>387</v>
      </c>
      <c r="U71" s="70">
        <f t="shared" ref="U71:U85" si="16">COUNTIF(L71:T71,"н")/COUNTA(L71:T71)</f>
        <v>0</v>
      </c>
      <c r="V71" s="70">
        <f t="shared" ref="V71:V85" si="17">COUNTIF(M71:U71,"с")/COUNTA(M71:U71)</f>
        <v>0</v>
      </c>
      <c r="W71" s="70">
        <f t="shared" ref="W71:W85" si="18">COUNTIF(N71:V71,"д")/COUNTA(N71:V71)</f>
        <v>0.55555555555555558</v>
      </c>
      <c r="X71" s="70">
        <f t="shared" ref="X71:X85" si="19">COUNTIF(O71:W71,"в")/COUNTA(O71:W71)</f>
        <v>0.22222222222222221</v>
      </c>
      <c r="Y71" s="71">
        <f t="shared" ref="Y71:Y85" si="20">SUM(V71:X71)</f>
        <v>0.77777777777777779</v>
      </c>
    </row>
    <row r="72" spans="1:25" ht="15.75" thickBot="1">
      <c r="A72" s="7">
        <v>11</v>
      </c>
      <c r="B72" s="63" t="s">
        <v>373</v>
      </c>
      <c r="C72" s="8" t="s">
        <v>387</v>
      </c>
      <c r="D72" s="8" t="s">
        <v>387</v>
      </c>
      <c r="E72" s="8" t="s">
        <v>360</v>
      </c>
      <c r="F72" s="8" t="s">
        <v>360</v>
      </c>
      <c r="G72" s="8" t="s">
        <v>387</v>
      </c>
      <c r="H72" s="8" t="s">
        <v>387</v>
      </c>
      <c r="I72" s="8" t="s">
        <v>387</v>
      </c>
      <c r="J72" s="8" t="s">
        <v>360</v>
      </c>
      <c r="K72" s="8" t="s">
        <v>387</v>
      </c>
      <c r="L72" s="8" t="s">
        <v>387</v>
      </c>
      <c r="M72" s="8" t="s">
        <v>360</v>
      </c>
      <c r="N72" s="8" t="s">
        <v>360</v>
      </c>
      <c r="O72" s="8" t="s">
        <v>387</v>
      </c>
      <c r="P72" s="8" t="s">
        <v>360</v>
      </c>
      <c r="Q72" s="8" t="s">
        <v>360</v>
      </c>
      <c r="R72" s="8" t="s">
        <v>360</v>
      </c>
      <c r="S72" s="8" t="s">
        <v>360</v>
      </c>
      <c r="T72" s="8" t="s">
        <v>387</v>
      </c>
      <c r="U72" s="70">
        <f t="shared" si="16"/>
        <v>0</v>
      </c>
      <c r="V72" s="70">
        <f t="shared" si="17"/>
        <v>0</v>
      </c>
      <c r="W72" s="70">
        <f t="shared" si="18"/>
        <v>0.55555555555555558</v>
      </c>
      <c r="X72" s="70">
        <f t="shared" si="19"/>
        <v>0.22222222222222221</v>
      </c>
      <c r="Y72" s="71">
        <f t="shared" si="20"/>
        <v>0.77777777777777779</v>
      </c>
    </row>
    <row r="73" spans="1:25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360</v>
      </c>
      <c r="F73" s="8" t="s">
        <v>360</v>
      </c>
      <c r="G73" s="8" t="s">
        <v>387</v>
      </c>
      <c r="H73" s="8" t="s">
        <v>387</v>
      </c>
      <c r="I73" s="8" t="s">
        <v>387</v>
      </c>
      <c r="J73" s="8" t="s">
        <v>360</v>
      </c>
      <c r="K73" s="8" t="s">
        <v>387</v>
      </c>
      <c r="L73" s="8" t="s">
        <v>387</v>
      </c>
      <c r="M73" s="8" t="s">
        <v>360</v>
      </c>
      <c r="N73" s="8" t="s">
        <v>360</v>
      </c>
      <c r="O73" s="8" t="s">
        <v>387</v>
      </c>
      <c r="P73" s="8" t="s">
        <v>360</v>
      </c>
      <c r="Q73" s="8" t="s">
        <v>360</v>
      </c>
      <c r="R73" s="8" t="s">
        <v>360</v>
      </c>
      <c r="S73" s="8" t="s">
        <v>360</v>
      </c>
      <c r="T73" s="8" t="s">
        <v>387</v>
      </c>
      <c r="U73" s="70">
        <f t="shared" si="16"/>
        <v>0</v>
      </c>
      <c r="V73" s="70">
        <f t="shared" si="17"/>
        <v>0</v>
      </c>
      <c r="W73" s="70">
        <f t="shared" si="18"/>
        <v>0.55555555555555558</v>
      </c>
      <c r="X73" s="70">
        <f t="shared" si="19"/>
        <v>0.22222222222222221</v>
      </c>
      <c r="Y73" s="71">
        <f t="shared" si="20"/>
        <v>0.77777777777777779</v>
      </c>
    </row>
    <row r="74" spans="1:25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360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8" t="s">
        <v>360</v>
      </c>
      <c r="O74" s="8" t="s">
        <v>360</v>
      </c>
      <c r="P74" s="8" t="s">
        <v>360</v>
      </c>
      <c r="Q74" s="8" t="s">
        <v>360</v>
      </c>
      <c r="R74" s="8" t="s">
        <v>360</v>
      </c>
      <c r="S74" s="8" t="s">
        <v>360</v>
      </c>
      <c r="T74" s="8" t="s">
        <v>387</v>
      </c>
      <c r="U74" s="70">
        <f t="shared" si="16"/>
        <v>0</v>
      </c>
      <c r="V74" s="70">
        <f t="shared" si="17"/>
        <v>0</v>
      </c>
      <c r="W74" s="70">
        <f t="shared" si="18"/>
        <v>0.66666666666666663</v>
      </c>
      <c r="X74" s="70">
        <f t="shared" si="19"/>
        <v>0.1111111111111111</v>
      </c>
      <c r="Y74" s="71">
        <f t="shared" si="20"/>
        <v>0.77777777777777768</v>
      </c>
    </row>
    <row r="75" spans="1:25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8" t="s">
        <v>360</v>
      </c>
      <c r="O75" s="8" t="s">
        <v>360</v>
      </c>
      <c r="P75" s="8" t="s">
        <v>360</v>
      </c>
      <c r="Q75" s="8" t="s">
        <v>360</v>
      </c>
      <c r="R75" s="8" t="s">
        <v>360</v>
      </c>
      <c r="S75" s="8" t="s">
        <v>360</v>
      </c>
      <c r="T75" s="8" t="s">
        <v>387</v>
      </c>
      <c r="U75" s="70">
        <f t="shared" si="16"/>
        <v>0</v>
      </c>
      <c r="V75" s="70">
        <f t="shared" si="17"/>
        <v>0</v>
      </c>
      <c r="W75" s="70">
        <f t="shared" si="18"/>
        <v>0.66666666666666663</v>
      </c>
      <c r="X75" s="70">
        <f t="shared" si="19"/>
        <v>0.1111111111111111</v>
      </c>
      <c r="Y75" s="71">
        <f t="shared" si="20"/>
        <v>0.77777777777777768</v>
      </c>
    </row>
    <row r="76" spans="1:25" ht="15.75" thickBot="1">
      <c r="A76" s="7">
        <v>15</v>
      </c>
      <c r="B76" s="63" t="s">
        <v>377</v>
      </c>
      <c r="C76" s="8" t="s">
        <v>360</v>
      </c>
      <c r="D76" s="8" t="s">
        <v>360</v>
      </c>
      <c r="E76" s="8" t="s">
        <v>360</v>
      </c>
      <c r="F76" s="8" t="s">
        <v>360</v>
      </c>
      <c r="G76" s="8" t="s">
        <v>387</v>
      </c>
      <c r="H76" s="8" t="s">
        <v>387</v>
      </c>
      <c r="I76" s="8" t="s">
        <v>387</v>
      </c>
      <c r="J76" s="8" t="s">
        <v>387</v>
      </c>
      <c r="K76" s="8" t="s">
        <v>387</v>
      </c>
      <c r="L76" s="8" t="s">
        <v>387</v>
      </c>
      <c r="M76" s="8" t="s">
        <v>360</v>
      </c>
      <c r="N76" s="8" t="s">
        <v>360</v>
      </c>
      <c r="O76" s="8" t="s">
        <v>387</v>
      </c>
      <c r="P76" s="8" t="s">
        <v>360</v>
      </c>
      <c r="Q76" s="8" t="s">
        <v>360</v>
      </c>
      <c r="R76" s="8" t="s">
        <v>360</v>
      </c>
      <c r="S76" s="8" t="s">
        <v>360</v>
      </c>
      <c r="T76" s="8" t="s">
        <v>360</v>
      </c>
      <c r="U76" s="70">
        <f t="shared" si="16"/>
        <v>0</v>
      </c>
      <c r="V76" s="70">
        <f t="shared" si="17"/>
        <v>0</v>
      </c>
      <c r="W76" s="70">
        <f t="shared" si="18"/>
        <v>0.66666666666666663</v>
      </c>
      <c r="X76" s="70">
        <f t="shared" si="19"/>
        <v>0.1111111111111111</v>
      </c>
      <c r="Y76" s="71">
        <f t="shared" si="20"/>
        <v>0.77777777777777768</v>
      </c>
    </row>
    <row r="77" spans="1:25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8" t="s">
        <v>360</v>
      </c>
      <c r="O77" s="8" t="s">
        <v>360</v>
      </c>
      <c r="P77" s="8" t="s">
        <v>360</v>
      </c>
      <c r="Q77" s="8" t="s">
        <v>360</v>
      </c>
      <c r="R77" s="8" t="s">
        <v>360</v>
      </c>
      <c r="S77" s="8" t="s">
        <v>360</v>
      </c>
      <c r="T77" s="8" t="s">
        <v>360</v>
      </c>
      <c r="U77" s="70">
        <f t="shared" si="16"/>
        <v>0</v>
      </c>
      <c r="V77" s="70">
        <f t="shared" si="17"/>
        <v>0</v>
      </c>
      <c r="W77" s="70">
        <f t="shared" si="18"/>
        <v>0.77777777777777779</v>
      </c>
      <c r="X77" s="70">
        <f t="shared" si="19"/>
        <v>0</v>
      </c>
      <c r="Y77" s="71">
        <f t="shared" si="20"/>
        <v>0.77777777777777779</v>
      </c>
    </row>
    <row r="78" spans="1:25" ht="15.75" thickBot="1">
      <c r="A78" s="7">
        <v>17</v>
      </c>
      <c r="B78" s="63" t="s">
        <v>379</v>
      </c>
      <c r="C78" s="8" t="s">
        <v>387</v>
      </c>
      <c r="D78" s="8" t="s">
        <v>360</v>
      </c>
      <c r="E78" s="8" t="s">
        <v>360</v>
      </c>
      <c r="F78" s="8" t="s">
        <v>360</v>
      </c>
      <c r="G78" s="8" t="s">
        <v>387</v>
      </c>
      <c r="H78" s="8" t="s">
        <v>387</v>
      </c>
      <c r="I78" s="8" t="s">
        <v>387</v>
      </c>
      <c r="J78" s="8" t="s">
        <v>360</v>
      </c>
      <c r="K78" s="8" t="s">
        <v>387</v>
      </c>
      <c r="L78" s="8" t="s">
        <v>387</v>
      </c>
      <c r="M78" s="8" t="s">
        <v>360</v>
      </c>
      <c r="N78" s="8" t="s">
        <v>360</v>
      </c>
      <c r="O78" s="8" t="s">
        <v>387</v>
      </c>
      <c r="P78" s="8" t="s">
        <v>360</v>
      </c>
      <c r="Q78" s="8" t="s">
        <v>360</v>
      </c>
      <c r="R78" s="8" t="s">
        <v>360</v>
      </c>
      <c r="S78" s="8" t="s">
        <v>360</v>
      </c>
      <c r="T78" s="8" t="s">
        <v>360</v>
      </c>
      <c r="U78" s="70">
        <f t="shared" si="16"/>
        <v>0</v>
      </c>
      <c r="V78" s="70">
        <f t="shared" si="17"/>
        <v>0</v>
      </c>
      <c r="W78" s="70">
        <f t="shared" si="18"/>
        <v>0.66666666666666663</v>
      </c>
      <c r="X78" s="70">
        <f t="shared" si="19"/>
        <v>0.1111111111111111</v>
      </c>
      <c r="Y78" s="71">
        <f t="shared" si="20"/>
        <v>0.77777777777777768</v>
      </c>
    </row>
    <row r="79" spans="1:25" ht="15.75" thickBot="1">
      <c r="A79" s="9">
        <v>18</v>
      </c>
      <c r="B79" s="63" t="s">
        <v>380</v>
      </c>
      <c r="C79" s="8" t="s">
        <v>387</v>
      </c>
      <c r="D79" s="8" t="s">
        <v>387</v>
      </c>
      <c r="E79" s="8" t="s">
        <v>360</v>
      </c>
      <c r="F79" s="8" t="s">
        <v>360</v>
      </c>
      <c r="G79" s="8" t="s">
        <v>387</v>
      </c>
      <c r="H79" s="8" t="s">
        <v>387</v>
      </c>
      <c r="I79" s="8" t="s">
        <v>387</v>
      </c>
      <c r="J79" s="8" t="s">
        <v>360</v>
      </c>
      <c r="K79" s="8" t="s">
        <v>387</v>
      </c>
      <c r="L79" s="8" t="s">
        <v>387</v>
      </c>
      <c r="M79" s="8" t="s">
        <v>360</v>
      </c>
      <c r="N79" s="8" t="s">
        <v>360</v>
      </c>
      <c r="O79" s="8" t="s">
        <v>387</v>
      </c>
      <c r="P79" s="8" t="s">
        <v>360</v>
      </c>
      <c r="Q79" s="8" t="s">
        <v>360</v>
      </c>
      <c r="R79" s="8" t="s">
        <v>360</v>
      </c>
      <c r="S79" s="8" t="s">
        <v>360</v>
      </c>
      <c r="T79" s="8" t="s">
        <v>360</v>
      </c>
      <c r="U79" s="70">
        <f t="shared" si="16"/>
        <v>0</v>
      </c>
      <c r="V79" s="70">
        <f t="shared" si="17"/>
        <v>0</v>
      </c>
      <c r="W79" s="70">
        <f t="shared" si="18"/>
        <v>0.66666666666666663</v>
      </c>
      <c r="X79" s="70">
        <f t="shared" si="19"/>
        <v>0.1111111111111111</v>
      </c>
      <c r="Y79" s="71">
        <f t="shared" si="20"/>
        <v>0.77777777777777768</v>
      </c>
    </row>
    <row r="80" spans="1:25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70" t="e">
        <f t="shared" si="16"/>
        <v>#DIV/0!</v>
      </c>
      <c r="V80" s="70">
        <f t="shared" si="17"/>
        <v>0</v>
      </c>
      <c r="W80" s="70">
        <f t="shared" si="18"/>
        <v>0</v>
      </c>
      <c r="X80" s="70">
        <f t="shared" si="19"/>
        <v>0</v>
      </c>
      <c r="Y80" s="71">
        <f t="shared" si="20"/>
        <v>0</v>
      </c>
    </row>
    <row r="81" spans="1:25" ht="15.75" thickBot="1">
      <c r="A81" s="9">
        <v>20</v>
      </c>
      <c r="B81" s="63" t="s">
        <v>382</v>
      </c>
      <c r="C81" s="8" t="s">
        <v>360</v>
      </c>
      <c r="D81" s="8" t="s">
        <v>360</v>
      </c>
      <c r="E81" s="8" t="s">
        <v>360</v>
      </c>
      <c r="F81" s="8" t="s">
        <v>360</v>
      </c>
      <c r="G81" s="8" t="s">
        <v>361</v>
      </c>
      <c r="H81" s="8" t="s">
        <v>361</v>
      </c>
      <c r="I81" s="8" t="s">
        <v>361</v>
      </c>
      <c r="J81" s="8" t="s">
        <v>361</v>
      </c>
      <c r="K81" s="8" t="s">
        <v>360</v>
      </c>
      <c r="L81" s="8" t="s">
        <v>360</v>
      </c>
      <c r="M81" s="8" t="s">
        <v>361</v>
      </c>
      <c r="N81" s="8" t="s">
        <v>361</v>
      </c>
      <c r="O81" s="8" t="s">
        <v>360</v>
      </c>
      <c r="P81" s="8" t="s">
        <v>360</v>
      </c>
      <c r="Q81" s="8" t="s">
        <v>360</v>
      </c>
      <c r="R81" s="8" t="s">
        <v>360</v>
      </c>
      <c r="S81" s="8" t="s">
        <v>360</v>
      </c>
      <c r="T81" s="8" t="s">
        <v>360</v>
      </c>
      <c r="U81" s="70">
        <f t="shared" si="16"/>
        <v>0</v>
      </c>
      <c r="V81" s="70">
        <f t="shared" si="17"/>
        <v>0.22222222222222221</v>
      </c>
      <c r="W81" s="70">
        <f t="shared" si="18"/>
        <v>0.66666666666666663</v>
      </c>
      <c r="X81" s="70">
        <f t="shared" si="19"/>
        <v>0</v>
      </c>
      <c r="Y81" s="71">
        <f t="shared" si="20"/>
        <v>0.88888888888888884</v>
      </c>
    </row>
    <row r="82" spans="1:25" ht="15.75" thickBot="1">
      <c r="A82" s="7">
        <v>21</v>
      </c>
      <c r="B82" s="63" t="s">
        <v>383</v>
      </c>
      <c r="C82" s="8" t="s">
        <v>360</v>
      </c>
      <c r="D82" s="8" t="s">
        <v>360</v>
      </c>
      <c r="E82" s="8" t="s">
        <v>360</v>
      </c>
      <c r="F82" s="8" t="s">
        <v>360</v>
      </c>
      <c r="G82" s="8" t="s">
        <v>361</v>
      </c>
      <c r="H82" s="8" t="s">
        <v>361</v>
      </c>
      <c r="I82" s="8" t="s">
        <v>360</v>
      </c>
      <c r="J82" s="8" t="s">
        <v>360</v>
      </c>
      <c r="K82" s="8" t="s">
        <v>360</v>
      </c>
      <c r="L82" s="8" t="s">
        <v>360</v>
      </c>
      <c r="M82" s="8" t="s">
        <v>360</v>
      </c>
      <c r="N82" s="8" t="s">
        <v>361</v>
      </c>
      <c r="O82" s="8" t="s">
        <v>360</v>
      </c>
      <c r="P82" s="8" t="s">
        <v>360</v>
      </c>
      <c r="Q82" s="8" t="s">
        <v>360</v>
      </c>
      <c r="R82" s="8" t="s">
        <v>360</v>
      </c>
      <c r="S82" s="8" t="s">
        <v>360</v>
      </c>
      <c r="T82" s="8" t="s">
        <v>360</v>
      </c>
      <c r="U82" s="70">
        <f t="shared" si="16"/>
        <v>0</v>
      </c>
      <c r="V82" s="70">
        <f t="shared" si="17"/>
        <v>0.1111111111111111</v>
      </c>
      <c r="W82" s="70">
        <f t="shared" si="18"/>
        <v>0.66666666666666663</v>
      </c>
      <c r="X82" s="70">
        <f t="shared" si="19"/>
        <v>0</v>
      </c>
      <c r="Y82" s="71">
        <f t="shared" si="20"/>
        <v>0.77777777777777768</v>
      </c>
    </row>
    <row r="83" spans="1:25" ht="15.75" thickBot="1">
      <c r="A83" s="9">
        <v>22</v>
      </c>
      <c r="B83" s="63" t="s">
        <v>384</v>
      </c>
      <c r="C83" s="8" t="s">
        <v>361</v>
      </c>
      <c r="D83" s="8" t="s">
        <v>361</v>
      </c>
      <c r="E83" s="8" t="s">
        <v>362</v>
      </c>
      <c r="F83" s="8" t="s">
        <v>362</v>
      </c>
      <c r="G83" s="8" t="s">
        <v>361</v>
      </c>
      <c r="H83" s="8" t="s">
        <v>362</v>
      </c>
      <c r="I83" s="8" t="s">
        <v>361</v>
      </c>
      <c r="J83" s="8" t="s">
        <v>362</v>
      </c>
      <c r="K83" s="8" t="s">
        <v>361</v>
      </c>
      <c r="L83" s="8" t="s">
        <v>361</v>
      </c>
      <c r="M83" s="8" t="s">
        <v>362</v>
      </c>
      <c r="N83" s="8" t="s">
        <v>361</v>
      </c>
      <c r="O83" s="8" t="s">
        <v>361</v>
      </c>
      <c r="P83" s="8" t="s">
        <v>361</v>
      </c>
      <c r="Q83" s="8" t="s">
        <v>361</v>
      </c>
      <c r="R83" s="8" t="s">
        <v>361</v>
      </c>
      <c r="S83" s="8" t="s">
        <v>362</v>
      </c>
      <c r="T83" s="8" t="s">
        <v>360</v>
      </c>
      <c r="U83" s="70">
        <f t="shared" si="16"/>
        <v>0.22222222222222221</v>
      </c>
      <c r="V83" s="70">
        <f t="shared" si="17"/>
        <v>0.55555555555555558</v>
      </c>
      <c r="W83" s="70">
        <f t="shared" si="18"/>
        <v>0.1111111111111111</v>
      </c>
      <c r="X83" s="70">
        <f t="shared" si="19"/>
        <v>0</v>
      </c>
      <c r="Y83" s="71">
        <f t="shared" si="20"/>
        <v>0.66666666666666674</v>
      </c>
    </row>
    <row r="84" spans="1:25" ht="15.75" thickBot="1">
      <c r="A84" s="7">
        <v>23</v>
      </c>
      <c r="B84" s="63" t="s">
        <v>385</v>
      </c>
      <c r="C84" s="8" t="s">
        <v>360</v>
      </c>
      <c r="D84" s="8" t="s">
        <v>361</v>
      </c>
      <c r="E84" s="8" t="s">
        <v>361</v>
      </c>
      <c r="F84" s="8" t="s">
        <v>361</v>
      </c>
      <c r="G84" s="8" t="s">
        <v>360</v>
      </c>
      <c r="H84" s="8" t="s">
        <v>361</v>
      </c>
      <c r="I84" s="8" t="s">
        <v>360</v>
      </c>
      <c r="J84" s="8" t="s">
        <v>360</v>
      </c>
      <c r="K84" s="8" t="s">
        <v>360</v>
      </c>
      <c r="L84" s="8" t="s">
        <v>360</v>
      </c>
      <c r="M84" s="8" t="s">
        <v>360</v>
      </c>
      <c r="N84" s="8" t="s">
        <v>360</v>
      </c>
      <c r="O84" s="8" t="s">
        <v>361</v>
      </c>
      <c r="P84" s="8" t="s">
        <v>361</v>
      </c>
      <c r="Q84" s="8" t="s">
        <v>360</v>
      </c>
      <c r="R84" s="8" t="s">
        <v>360</v>
      </c>
      <c r="S84" s="8" t="s">
        <v>360</v>
      </c>
      <c r="T84" s="8" t="s">
        <v>360</v>
      </c>
      <c r="U84" s="70">
        <f t="shared" si="16"/>
        <v>0</v>
      </c>
      <c r="V84" s="70">
        <f t="shared" si="17"/>
        <v>0.22222222222222221</v>
      </c>
      <c r="W84" s="70">
        <f t="shared" si="18"/>
        <v>0.55555555555555558</v>
      </c>
      <c r="X84" s="70">
        <f t="shared" si="19"/>
        <v>0</v>
      </c>
      <c r="Y84" s="71">
        <f t="shared" si="20"/>
        <v>0.77777777777777779</v>
      </c>
    </row>
    <row r="85" spans="1:25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70" t="e">
        <f t="shared" si="16"/>
        <v>#DIV/0!</v>
      </c>
      <c r="V85" s="70">
        <f t="shared" si="17"/>
        <v>0</v>
      </c>
      <c r="W85" s="70">
        <f t="shared" si="18"/>
        <v>0</v>
      </c>
      <c r="X85" s="70">
        <f t="shared" si="19"/>
        <v>0</v>
      </c>
      <c r="Y85" s="71">
        <f t="shared" si="20"/>
        <v>0</v>
      </c>
    </row>
    <row r="86" spans="1:25" ht="15.75" thickBot="1">
      <c r="A86" s="7">
        <v>25</v>
      </c>
      <c r="B86" s="63" t="s">
        <v>391</v>
      </c>
      <c r="C86" s="8" t="s">
        <v>360</v>
      </c>
      <c r="D86" s="8" t="s">
        <v>360</v>
      </c>
      <c r="E86" s="8" t="s">
        <v>361</v>
      </c>
      <c r="F86" s="8" t="s">
        <v>361</v>
      </c>
      <c r="G86" s="8" t="s">
        <v>361</v>
      </c>
      <c r="H86" s="8" t="s">
        <v>360</v>
      </c>
      <c r="I86" s="8" t="s">
        <v>360</v>
      </c>
      <c r="J86" s="8" t="s">
        <v>360</v>
      </c>
      <c r="K86" s="8" t="s">
        <v>360</v>
      </c>
      <c r="L86" s="8" t="s">
        <v>360</v>
      </c>
      <c r="M86" s="8" t="s">
        <v>361</v>
      </c>
      <c r="N86" s="8" t="s">
        <v>361</v>
      </c>
      <c r="O86" s="8" t="s">
        <v>361</v>
      </c>
      <c r="P86" s="8" t="s">
        <v>360</v>
      </c>
      <c r="Q86" s="8" t="s">
        <v>361</v>
      </c>
      <c r="R86" s="8" t="s">
        <v>361</v>
      </c>
      <c r="S86" s="8" t="s">
        <v>361</v>
      </c>
      <c r="T86" s="8" t="s">
        <v>360</v>
      </c>
      <c r="U86" s="14"/>
      <c r="V86" s="14"/>
      <c r="W86" s="14"/>
      <c r="X86" s="14"/>
      <c r="Y86" s="15"/>
    </row>
    <row r="87" spans="1:25">
      <c r="A87" s="9">
        <v>26</v>
      </c>
      <c r="B87" s="23" t="s">
        <v>392</v>
      </c>
      <c r="C87" s="8" t="s">
        <v>360</v>
      </c>
      <c r="D87" s="8" t="s">
        <v>360</v>
      </c>
      <c r="E87" s="8" t="s">
        <v>361</v>
      </c>
      <c r="F87" s="8" t="s">
        <v>360</v>
      </c>
      <c r="G87" s="8" t="s">
        <v>360</v>
      </c>
      <c r="H87" s="8" t="s">
        <v>360</v>
      </c>
      <c r="I87" s="8" t="s">
        <v>360</v>
      </c>
      <c r="J87" s="8" t="s">
        <v>360</v>
      </c>
      <c r="K87" s="8" t="s">
        <v>360</v>
      </c>
      <c r="L87" s="8" t="s">
        <v>360</v>
      </c>
      <c r="M87" s="8" t="s">
        <v>361</v>
      </c>
      <c r="N87" s="8" t="s">
        <v>361</v>
      </c>
      <c r="O87" s="8" t="s">
        <v>361</v>
      </c>
      <c r="P87" s="8" t="s">
        <v>360</v>
      </c>
      <c r="Q87" s="8" t="s">
        <v>361</v>
      </c>
      <c r="R87" s="8" t="s">
        <v>361</v>
      </c>
      <c r="S87" s="8" t="s">
        <v>361</v>
      </c>
      <c r="T87" s="8" t="s">
        <v>360</v>
      </c>
      <c r="U87" s="14"/>
      <c r="V87" s="14"/>
      <c r="W87" s="14"/>
      <c r="X87" s="14"/>
      <c r="Y87" s="15"/>
    </row>
    <row r="88" spans="1:25">
      <c r="A88" s="7">
        <v>27</v>
      </c>
      <c r="B88" s="23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14"/>
      <c r="V88" s="14"/>
      <c r="W88" s="14"/>
      <c r="X88" s="14"/>
      <c r="Y88" s="15"/>
    </row>
    <row r="89" spans="1:25">
      <c r="A89" s="9">
        <v>28</v>
      </c>
      <c r="B89" s="23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14"/>
      <c r="V89" s="14"/>
      <c r="W89" s="14"/>
      <c r="X89" s="14"/>
      <c r="Y89" s="15"/>
    </row>
    <row r="90" spans="1:25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14"/>
      <c r="V90" s="14"/>
      <c r="W90" s="14"/>
      <c r="X90" s="14"/>
      <c r="Y90" s="15"/>
    </row>
    <row r="91" spans="1:25">
      <c r="A91" s="9">
        <v>30</v>
      </c>
      <c r="B91" s="23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14"/>
      <c r="V91" s="14"/>
      <c r="W91" s="14"/>
      <c r="X91" s="14"/>
      <c r="Y91" s="15"/>
    </row>
    <row r="92" spans="1:25">
      <c r="A92" s="7">
        <v>31</v>
      </c>
      <c r="B92" s="23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14"/>
      <c r="V92" s="14"/>
      <c r="W92" s="14"/>
      <c r="X92" s="14"/>
      <c r="Y92" s="15"/>
    </row>
    <row r="93" spans="1:25">
      <c r="A93" s="9">
        <v>32</v>
      </c>
      <c r="B93" s="23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14"/>
      <c r="V93" s="14"/>
      <c r="W93" s="14"/>
      <c r="X93" s="14"/>
      <c r="Y93" s="15"/>
    </row>
    <row r="94" spans="1:25">
      <c r="A94" s="7">
        <v>33</v>
      </c>
      <c r="B94" s="23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14"/>
      <c r="V94" s="14"/>
      <c r="W94" s="14"/>
      <c r="X94" s="14"/>
      <c r="Y94" s="15"/>
    </row>
    <row r="95" spans="1:25">
      <c r="A95" s="9">
        <v>34</v>
      </c>
      <c r="B95" s="23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14"/>
      <c r="V95" s="14"/>
      <c r="W95" s="14"/>
      <c r="X95" s="14"/>
      <c r="Y95" s="15"/>
    </row>
    <row r="96" spans="1:25">
      <c r="A96" s="7">
        <v>35</v>
      </c>
      <c r="B96" s="23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14"/>
      <c r="V96" s="14"/>
      <c r="W96" s="14"/>
      <c r="X96" s="14"/>
      <c r="Y96" s="15"/>
    </row>
    <row r="97" spans="1:25" ht="15" customHeight="1">
      <c r="A97" s="76" t="s">
        <v>48</v>
      </c>
      <c r="B97" s="76"/>
      <c r="C97" s="72">
        <f>COUNTIF(C62:C96,"н")/COUNTA(C62:C96)</f>
        <v>3.5714285714285712E-2</v>
      </c>
      <c r="D97" s="72">
        <f t="shared" ref="D97:T97" si="21">COUNTIF(D62:D96,"н")/COUNTA(D62:D96)</f>
        <v>4.3478260869565216E-2</v>
      </c>
      <c r="E97" s="72">
        <f t="shared" si="21"/>
        <v>8.6956521739130432E-2</v>
      </c>
      <c r="F97" s="72">
        <f t="shared" si="21"/>
        <v>8.6956521739130432E-2</v>
      </c>
      <c r="G97" s="72">
        <f t="shared" si="21"/>
        <v>4.3478260869565216E-2</v>
      </c>
      <c r="H97" s="72">
        <f t="shared" si="21"/>
        <v>8.6956521739130432E-2</v>
      </c>
      <c r="I97" s="72">
        <f t="shared" si="21"/>
        <v>4.3478260869565216E-2</v>
      </c>
      <c r="J97" s="72">
        <f t="shared" si="21"/>
        <v>8.6956521739130432E-2</v>
      </c>
      <c r="K97" s="72">
        <f t="shared" si="21"/>
        <v>4.3478260869565216E-2</v>
      </c>
      <c r="L97" s="72">
        <f t="shared" si="21"/>
        <v>4.3478260869565216E-2</v>
      </c>
      <c r="M97" s="72">
        <f t="shared" si="21"/>
        <v>8.6956521739130432E-2</v>
      </c>
      <c r="N97" s="72">
        <f t="shared" si="21"/>
        <v>4.3478260869565216E-2</v>
      </c>
      <c r="O97" s="72">
        <f t="shared" si="21"/>
        <v>4.3478260869565216E-2</v>
      </c>
      <c r="P97" s="72">
        <f t="shared" si="21"/>
        <v>4.3478260869565216E-2</v>
      </c>
      <c r="Q97" s="72">
        <f t="shared" si="21"/>
        <v>4.3478260869565216E-2</v>
      </c>
      <c r="R97" s="72">
        <f t="shared" si="21"/>
        <v>4.3478260869565216E-2</v>
      </c>
      <c r="S97" s="72">
        <f t="shared" si="21"/>
        <v>8.6956521739130432E-2</v>
      </c>
      <c r="T97" s="72">
        <f t="shared" si="21"/>
        <v>4.3478260869565216E-2</v>
      </c>
      <c r="U97" s="82" t="s">
        <v>40</v>
      </c>
      <c r="V97" s="83"/>
      <c r="W97" s="83"/>
      <c r="X97" s="83"/>
      <c r="Y97" s="84"/>
    </row>
    <row r="98" spans="1:25" ht="15" customHeight="1">
      <c r="A98" s="76" t="s">
        <v>49</v>
      </c>
      <c r="B98" s="76"/>
      <c r="C98" s="72">
        <f>COUNTIF(C62:C96,"с")/COUNTA(C62:C96)</f>
        <v>3.5714285714285712E-2</v>
      </c>
      <c r="D98" s="72">
        <f t="shared" ref="D98:T98" si="22">COUNTIF(D62:D96,"с")/COUNTA(D62:D96)</f>
        <v>8.6956521739130432E-2</v>
      </c>
      <c r="E98" s="72">
        <f t="shared" si="22"/>
        <v>0.13043478260869565</v>
      </c>
      <c r="F98" s="72">
        <f t="shared" si="22"/>
        <v>8.6956521739130432E-2</v>
      </c>
      <c r="G98" s="72">
        <f t="shared" si="22"/>
        <v>0.17391304347826086</v>
      </c>
      <c r="H98" s="72">
        <f t="shared" si="22"/>
        <v>0.13043478260869565</v>
      </c>
      <c r="I98" s="72">
        <f t="shared" si="22"/>
        <v>8.6956521739130432E-2</v>
      </c>
      <c r="J98" s="72">
        <f t="shared" si="22"/>
        <v>4.3478260869565216E-2</v>
      </c>
      <c r="K98" s="72">
        <f t="shared" si="22"/>
        <v>4.3478260869565216E-2</v>
      </c>
      <c r="L98" s="72">
        <f t="shared" si="22"/>
        <v>4.3478260869565216E-2</v>
      </c>
      <c r="M98" s="72">
        <f t="shared" si="22"/>
        <v>0.13043478260869565</v>
      </c>
      <c r="N98" s="72">
        <f t="shared" si="22"/>
        <v>0.21739130434782608</v>
      </c>
      <c r="O98" s="72">
        <f t="shared" si="22"/>
        <v>0.17391304347826086</v>
      </c>
      <c r="P98" s="72">
        <f t="shared" si="22"/>
        <v>8.6956521739130432E-2</v>
      </c>
      <c r="Q98" s="72">
        <f t="shared" si="22"/>
        <v>0.13043478260869565</v>
      </c>
      <c r="R98" s="72">
        <f t="shared" si="22"/>
        <v>0.13043478260869565</v>
      </c>
      <c r="S98" s="72">
        <f t="shared" si="22"/>
        <v>8.6956521739130432E-2</v>
      </c>
      <c r="T98" s="72">
        <f t="shared" si="22"/>
        <v>0</v>
      </c>
      <c r="U98" s="85" t="s">
        <v>41</v>
      </c>
      <c r="V98" s="86"/>
      <c r="W98" s="86"/>
      <c r="X98" s="86"/>
      <c r="Y98" s="79"/>
    </row>
    <row r="99" spans="1:25" ht="15" customHeight="1">
      <c r="A99" s="76" t="s">
        <v>50</v>
      </c>
      <c r="B99" s="76"/>
      <c r="C99" s="72">
        <f>COUNTIF(C63:C97,"д")/COUNTA(C63:C97)</f>
        <v>0.42857142857142855</v>
      </c>
      <c r="D99" s="72">
        <f t="shared" ref="D99:T99" si="23">COUNTIF(D63:D97,"д")/COUNTA(D63:D97)</f>
        <v>0.52173913043478259</v>
      </c>
      <c r="E99" s="72">
        <f t="shared" si="23"/>
        <v>0.73913043478260865</v>
      </c>
      <c r="F99" s="72">
        <f t="shared" si="23"/>
        <v>0.78260869565217395</v>
      </c>
      <c r="G99" s="72">
        <f t="shared" si="23"/>
        <v>0.34782608695652173</v>
      </c>
      <c r="H99" s="72">
        <f t="shared" si="23"/>
        <v>0.34782608695652173</v>
      </c>
      <c r="I99" s="72">
        <f t="shared" si="23"/>
        <v>0.39130434782608697</v>
      </c>
      <c r="J99" s="72">
        <f t="shared" si="23"/>
        <v>0.78260869565217395</v>
      </c>
      <c r="K99" s="72">
        <f t="shared" si="23"/>
        <v>0.47826086956521741</v>
      </c>
      <c r="L99" s="72">
        <f t="shared" si="23"/>
        <v>0.47826086956521741</v>
      </c>
      <c r="M99" s="72">
        <f t="shared" si="23"/>
        <v>0.73913043478260865</v>
      </c>
      <c r="N99" s="72">
        <f t="shared" si="23"/>
        <v>0.69565217391304346</v>
      </c>
      <c r="O99" s="72">
        <f t="shared" si="23"/>
        <v>0.34782608695652173</v>
      </c>
      <c r="P99" s="72">
        <f t="shared" si="23"/>
        <v>0.82608695652173914</v>
      </c>
      <c r="Q99" s="72">
        <f t="shared" si="23"/>
        <v>0.78260869565217395</v>
      </c>
      <c r="R99" s="72">
        <f t="shared" si="23"/>
        <v>0.78260869565217395</v>
      </c>
      <c r="S99" s="72">
        <f t="shared" si="23"/>
        <v>0.78260869565217395</v>
      </c>
      <c r="T99" s="72">
        <f t="shared" si="23"/>
        <v>0.52173913043478259</v>
      </c>
      <c r="U99" s="87" t="s">
        <v>42</v>
      </c>
      <c r="V99" s="88"/>
      <c r="W99" s="88"/>
      <c r="X99" s="88"/>
      <c r="Y99" s="89"/>
    </row>
    <row r="100" spans="1:25" ht="15" customHeight="1">
      <c r="A100" s="76" t="s">
        <v>51</v>
      </c>
      <c r="B100" s="76"/>
      <c r="C100" s="72">
        <f>COUNTIF(C64:C98,"в")/COUNTA(C64:C98)</f>
        <v>0.2857142857142857</v>
      </c>
      <c r="D100" s="72">
        <f t="shared" ref="D100:T100" si="24">COUNTIF(D64:D98,"в")/COUNTA(D64:D98)</f>
        <v>0.30434782608695654</v>
      </c>
      <c r="E100" s="72">
        <f t="shared" si="24"/>
        <v>0</v>
      </c>
      <c r="F100" s="72">
        <f t="shared" si="24"/>
        <v>0</v>
      </c>
      <c r="G100" s="72">
        <f t="shared" si="24"/>
        <v>0.39130434782608697</v>
      </c>
      <c r="H100" s="72">
        <f t="shared" si="24"/>
        <v>0.39130434782608697</v>
      </c>
      <c r="I100" s="72">
        <f t="shared" si="24"/>
        <v>0.39130434782608697</v>
      </c>
      <c r="J100" s="72">
        <f t="shared" si="24"/>
        <v>4.3478260869565216E-2</v>
      </c>
      <c r="K100" s="72">
        <f t="shared" si="24"/>
        <v>0.39130434782608697</v>
      </c>
      <c r="L100" s="72">
        <f t="shared" si="24"/>
        <v>0.39130434782608697</v>
      </c>
      <c r="M100" s="72">
        <f t="shared" si="24"/>
        <v>0</v>
      </c>
      <c r="N100" s="72">
        <f t="shared" si="24"/>
        <v>0</v>
      </c>
      <c r="O100" s="72">
        <f t="shared" si="24"/>
        <v>0.39130434782608697</v>
      </c>
      <c r="P100" s="72">
        <f t="shared" si="24"/>
        <v>0</v>
      </c>
      <c r="Q100" s="72">
        <f t="shared" si="24"/>
        <v>0</v>
      </c>
      <c r="R100" s="72">
        <f t="shared" si="24"/>
        <v>0</v>
      </c>
      <c r="S100" s="72">
        <f t="shared" si="24"/>
        <v>0</v>
      </c>
      <c r="T100" s="72">
        <f t="shared" si="24"/>
        <v>0.39130434782608697</v>
      </c>
      <c r="U100" s="77" t="s">
        <v>43</v>
      </c>
      <c r="V100" s="78"/>
      <c r="W100" s="78"/>
      <c r="X100" s="78"/>
      <c r="Y100" s="79"/>
    </row>
    <row r="101" spans="1:25">
      <c r="A101" s="80" t="s">
        <v>52</v>
      </c>
      <c r="B101" s="80"/>
      <c r="C101" s="72">
        <f>SUM(C98:C100)</f>
        <v>0.75</v>
      </c>
      <c r="D101" s="72">
        <f t="shared" ref="D101:T101" si="25">SUM(D98:D100)</f>
        <v>0.91304347826086962</v>
      </c>
      <c r="E101" s="72">
        <f t="shared" si="25"/>
        <v>0.86956521739130432</v>
      </c>
      <c r="F101" s="72">
        <f t="shared" si="25"/>
        <v>0.86956521739130443</v>
      </c>
      <c r="G101" s="72">
        <f t="shared" si="25"/>
        <v>0.91304347826086962</v>
      </c>
      <c r="H101" s="72">
        <f t="shared" si="25"/>
        <v>0.86956521739130443</v>
      </c>
      <c r="I101" s="72">
        <f t="shared" si="25"/>
        <v>0.86956521739130443</v>
      </c>
      <c r="J101" s="72">
        <f t="shared" si="25"/>
        <v>0.86956521739130432</v>
      </c>
      <c r="K101" s="72">
        <f t="shared" si="25"/>
        <v>0.91304347826086962</v>
      </c>
      <c r="L101" s="72">
        <f t="shared" si="25"/>
        <v>0.91304347826086962</v>
      </c>
      <c r="M101" s="72">
        <f t="shared" si="25"/>
        <v>0.86956521739130432</v>
      </c>
      <c r="N101" s="72">
        <f t="shared" si="25"/>
        <v>0.91304347826086951</v>
      </c>
      <c r="O101" s="72">
        <f t="shared" si="25"/>
        <v>0.91304347826086962</v>
      </c>
      <c r="P101" s="72">
        <f t="shared" si="25"/>
        <v>0.91304347826086962</v>
      </c>
      <c r="Q101" s="72">
        <f t="shared" si="25"/>
        <v>0.91304347826086962</v>
      </c>
      <c r="R101" s="72">
        <f t="shared" si="25"/>
        <v>0.91304347826086962</v>
      </c>
      <c r="S101" s="72">
        <f t="shared" si="25"/>
        <v>0.86956521739130443</v>
      </c>
      <c r="T101" s="72">
        <f t="shared" si="25"/>
        <v>0.91304347826086962</v>
      </c>
      <c r="U101" s="16" t="s">
        <v>44</v>
      </c>
      <c r="V101" s="16" t="s">
        <v>45</v>
      </c>
      <c r="W101" s="16" t="s">
        <v>46</v>
      </c>
      <c r="X101" s="16" t="s">
        <v>47</v>
      </c>
      <c r="Y101" s="17" t="s">
        <v>39</v>
      </c>
    </row>
    <row r="102" spans="1:25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73" t="e">
        <f>AVERAGE(U62:U96)</f>
        <v>#DIV/0!</v>
      </c>
      <c r="V102" s="73">
        <f t="shared" ref="V102:Y102" si="26">AVERAGE(V62:V96)</f>
        <v>5.0505050505050504E-2</v>
      </c>
      <c r="W102" s="73">
        <f t="shared" si="26"/>
        <v>0.51515151515151503</v>
      </c>
      <c r="X102" s="73">
        <f t="shared" si="26"/>
        <v>0.10606060606060609</v>
      </c>
      <c r="Y102" s="73">
        <f t="shared" si="26"/>
        <v>0.67171717171717182</v>
      </c>
    </row>
  </sheetData>
  <mergeCells count="87">
    <mergeCell ref="J9:J10"/>
    <mergeCell ref="A4:K4"/>
    <mergeCell ref="A6:A10"/>
    <mergeCell ref="B6:B10"/>
    <mergeCell ref="C6:G7"/>
    <mergeCell ref="H6:K7"/>
    <mergeCell ref="C8:E8"/>
    <mergeCell ref="F8:F10"/>
    <mergeCell ref="G8:G10"/>
    <mergeCell ref="H8:J8"/>
    <mergeCell ref="K8:K10"/>
    <mergeCell ref="C9:C10"/>
    <mergeCell ref="D9:D10"/>
    <mergeCell ref="E9:E10"/>
    <mergeCell ref="H9:H10"/>
    <mergeCell ref="I9:I10"/>
    <mergeCell ref="L6:P7"/>
    <mergeCell ref="Q6:T7"/>
    <mergeCell ref="L8:L10"/>
    <mergeCell ref="M8:M10"/>
    <mergeCell ref="N8:N10"/>
    <mergeCell ref="O8:O10"/>
    <mergeCell ref="P8:P10"/>
    <mergeCell ref="Q8:Q10"/>
    <mergeCell ref="R8:R10"/>
    <mergeCell ref="S8:S10"/>
    <mergeCell ref="T8:T10"/>
    <mergeCell ref="U6:Y6"/>
    <mergeCell ref="U7:Y7"/>
    <mergeCell ref="U8:U10"/>
    <mergeCell ref="V8:V10"/>
    <mergeCell ref="W8:W10"/>
    <mergeCell ref="X8:X10"/>
    <mergeCell ref="Y8:Y10"/>
    <mergeCell ref="U46:Y46"/>
    <mergeCell ref="U47:Y47"/>
    <mergeCell ref="U48:Y48"/>
    <mergeCell ref="U49:Y49"/>
    <mergeCell ref="A46:B46"/>
    <mergeCell ref="A47:B47"/>
    <mergeCell ref="A48:B48"/>
    <mergeCell ref="A49:B49"/>
    <mergeCell ref="A50:B50"/>
    <mergeCell ref="A51:B51"/>
    <mergeCell ref="A57:A61"/>
    <mergeCell ref="B57:B61"/>
    <mergeCell ref="C57:G58"/>
    <mergeCell ref="D60:D61"/>
    <mergeCell ref="E60:E61"/>
    <mergeCell ref="U57:Y57"/>
    <mergeCell ref="U58:Y58"/>
    <mergeCell ref="C59:E59"/>
    <mergeCell ref="F59:F61"/>
    <mergeCell ref="G59:G61"/>
    <mergeCell ref="H59:J59"/>
    <mergeCell ref="K59:K61"/>
    <mergeCell ref="L59:L61"/>
    <mergeCell ref="H57:K58"/>
    <mergeCell ref="P59:P61"/>
    <mergeCell ref="Q59:Q61"/>
    <mergeCell ref="R59:R61"/>
    <mergeCell ref="L57:P58"/>
    <mergeCell ref="Q57:T58"/>
    <mergeCell ref="Y59:Y61"/>
    <mergeCell ref="C60:C61"/>
    <mergeCell ref="H60:H61"/>
    <mergeCell ref="I60:I61"/>
    <mergeCell ref="J60:J61"/>
    <mergeCell ref="S59:S61"/>
    <mergeCell ref="T59:T61"/>
    <mergeCell ref="U59:U61"/>
    <mergeCell ref="V59:V61"/>
    <mergeCell ref="W59:W61"/>
    <mergeCell ref="X59:X61"/>
    <mergeCell ref="M59:M61"/>
    <mergeCell ref="N59:N61"/>
    <mergeCell ref="O59:O61"/>
    <mergeCell ref="A100:B100"/>
    <mergeCell ref="U100:Y100"/>
    <mergeCell ref="A101:B101"/>
    <mergeCell ref="A102:B102"/>
    <mergeCell ref="A97:B97"/>
    <mergeCell ref="U97:Y97"/>
    <mergeCell ref="A98:B98"/>
    <mergeCell ref="U98:Y98"/>
    <mergeCell ref="A99:B99"/>
    <mergeCell ref="U99:Y99"/>
  </mergeCells>
  <pageMargins left="0.7" right="0.7" top="0.75" bottom="0.75" header="0.3" footer="0.3"/>
  <pageSetup paperSize="9" orientation="portrait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A27" sqref="A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02"/>
  <sheetViews>
    <sheetView topLeftCell="C73" workbookViewId="0">
      <selection activeCell="V87" sqref="V87"/>
    </sheetView>
  </sheetViews>
  <sheetFormatPr defaultRowHeight="15"/>
  <cols>
    <col min="2" max="2" width="23.85546875" customWidth="1"/>
    <col min="25" max="25" width="13.7109375" customWidth="1"/>
    <col min="27" max="27" width="10.42578125" customWidth="1"/>
  </cols>
  <sheetData>
    <row r="1" spans="1:27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27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27" ht="15.75">
      <c r="A3" s="1" t="s">
        <v>2</v>
      </c>
      <c r="B3" s="2"/>
      <c r="C3" s="1" t="s">
        <v>100</v>
      </c>
      <c r="D3" s="2"/>
      <c r="E3" s="2"/>
      <c r="F3" s="2"/>
      <c r="G3" s="2"/>
      <c r="H3" s="2"/>
    </row>
    <row r="4" spans="1:27">
      <c r="A4" s="126" t="s">
        <v>101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24"/>
      <c r="N4" s="24"/>
      <c r="O4" s="24"/>
    </row>
    <row r="5" spans="1:27" ht="15.75">
      <c r="A5" s="1" t="s">
        <v>4</v>
      </c>
      <c r="C5" s="5" t="s">
        <v>57</v>
      </c>
    </row>
    <row r="6" spans="1:27">
      <c r="A6" s="90" t="s">
        <v>5</v>
      </c>
      <c r="B6" s="92" t="s">
        <v>6</v>
      </c>
      <c r="C6" s="115" t="s">
        <v>102</v>
      </c>
      <c r="D6" s="125"/>
      <c r="E6" s="125"/>
      <c r="F6" s="125"/>
      <c r="G6" s="125"/>
      <c r="H6" s="125"/>
      <c r="I6" s="125"/>
      <c r="J6" s="98"/>
      <c r="K6" s="98"/>
      <c r="L6" s="98"/>
      <c r="M6" s="98"/>
      <c r="N6" s="98"/>
      <c r="O6" s="98"/>
      <c r="P6" s="115" t="s">
        <v>119</v>
      </c>
      <c r="Q6" s="124"/>
      <c r="R6" s="124"/>
      <c r="S6" s="124"/>
      <c r="T6" s="124"/>
      <c r="U6" s="124"/>
      <c r="V6" s="124"/>
      <c r="W6" s="101" t="s">
        <v>33</v>
      </c>
      <c r="X6" s="101"/>
      <c r="Y6" s="101"/>
      <c r="Z6" s="101"/>
      <c r="AA6" s="101"/>
    </row>
    <row r="7" spans="1:27">
      <c r="A7" s="90"/>
      <c r="B7" s="93"/>
      <c r="C7" s="97" t="s">
        <v>103</v>
      </c>
      <c r="D7" s="97"/>
      <c r="E7" s="97" t="s">
        <v>104</v>
      </c>
      <c r="F7" s="97" t="s">
        <v>105</v>
      </c>
      <c r="G7" s="97" t="s">
        <v>106</v>
      </c>
      <c r="H7" s="97" t="s">
        <v>107</v>
      </c>
      <c r="I7" s="97"/>
      <c r="J7" s="97" t="s">
        <v>108</v>
      </c>
      <c r="K7" s="97" t="s">
        <v>109</v>
      </c>
      <c r="L7" s="97" t="s">
        <v>110</v>
      </c>
      <c r="M7" s="97"/>
      <c r="N7" s="97"/>
      <c r="O7" s="97" t="s">
        <v>111</v>
      </c>
      <c r="P7" s="124"/>
      <c r="Q7" s="124"/>
      <c r="R7" s="124"/>
      <c r="S7" s="124"/>
      <c r="T7" s="124"/>
      <c r="U7" s="124"/>
      <c r="V7" s="124"/>
      <c r="W7" s="89" t="s">
        <v>34</v>
      </c>
      <c r="X7" s="89"/>
      <c r="Y7" s="89"/>
      <c r="Z7" s="89"/>
      <c r="AA7" s="89"/>
    </row>
    <row r="8" spans="1:27">
      <c r="A8" s="90"/>
      <c r="B8" s="93"/>
      <c r="C8" s="97"/>
      <c r="D8" s="97"/>
      <c r="E8" s="97"/>
      <c r="F8" s="97"/>
      <c r="G8" s="97"/>
      <c r="H8" s="97" t="s">
        <v>112</v>
      </c>
      <c r="I8" s="97" t="s">
        <v>113</v>
      </c>
      <c r="J8" s="97"/>
      <c r="K8" s="97"/>
      <c r="L8" s="97" t="s">
        <v>114</v>
      </c>
      <c r="M8" s="97" t="s">
        <v>115</v>
      </c>
      <c r="N8" s="97" t="s">
        <v>116</v>
      </c>
      <c r="O8" s="97"/>
      <c r="P8" s="107" t="s">
        <v>120</v>
      </c>
      <c r="Q8" s="107" t="s">
        <v>121</v>
      </c>
      <c r="R8" s="107" t="s">
        <v>122</v>
      </c>
      <c r="S8" s="107" t="s">
        <v>123</v>
      </c>
      <c r="T8" s="107" t="s">
        <v>124</v>
      </c>
      <c r="U8" s="107" t="s">
        <v>125</v>
      </c>
      <c r="V8" s="107" t="s">
        <v>126</v>
      </c>
      <c r="W8" s="102" t="s">
        <v>35</v>
      </c>
      <c r="X8" s="102" t="s">
        <v>36</v>
      </c>
      <c r="Y8" s="102" t="s">
        <v>37</v>
      </c>
      <c r="Z8" s="102" t="s">
        <v>38</v>
      </c>
      <c r="AA8" s="103" t="s">
        <v>39</v>
      </c>
    </row>
    <row r="9" spans="1:27">
      <c r="A9" s="90"/>
      <c r="B9" s="93"/>
      <c r="C9" s="97" t="s">
        <v>117</v>
      </c>
      <c r="D9" s="97" t="s">
        <v>118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102"/>
      <c r="X9" s="102"/>
      <c r="Y9" s="102"/>
      <c r="Z9" s="102"/>
      <c r="AA9" s="103"/>
    </row>
    <row r="10" spans="1:27" ht="15.75" thickBot="1">
      <c r="A10" s="91"/>
      <c r="B10" s="93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102"/>
      <c r="X10" s="102"/>
      <c r="Y10" s="102"/>
      <c r="Z10" s="102"/>
      <c r="AA10" s="103"/>
    </row>
    <row r="11" spans="1:27" ht="15.75" thickBot="1">
      <c r="A11" s="7">
        <v>1</v>
      </c>
      <c r="B11" s="62" t="s">
        <v>363</v>
      </c>
      <c r="C11" s="8" t="s">
        <v>360</v>
      </c>
      <c r="D11" s="8" t="s">
        <v>360</v>
      </c>
      <c r="E11" s="8" t="s">
        <v>360</v>
      </c>
      <c r="F11" s="8" t="s">
        <v>360</v>
      </c>
      <c r="G11" s="8" t="s">
        <v>361</v>
      </c>
      <c r="H11" s="8" t="s">
        <v>361</v>
      </c>
      <c r="I11" s="8" t="s">
        <v>361</v>
      </c>
      <c r="J11" s="8" t="s">
        <v>361</v>
      </c>
      <c r="K11" s="8" t="s">
        <v>361</v>
      </c>
      <c r="L11" s="8" t="s">
        <v>361</v>
      </c>
      <c r="M11" s="8" t="s">
        <v>361</v>
      </c>
      <c r="N11" s="8" t="s">
        <v>361</v>
      </c>
      <c r="O11" s="8" t="s">
        <v>360</v>
      </c>
      <c r="P11" s="8" t="s">
        <v>360</v>
      </c>
      <c r="Q11" s="8" t="s">
        <v>360</v>
      </c>
      <c r="R11" s="8" t="s">
        <v>360</v>
      </c>
      <c r="S11" s="8" t="s">
        <v>360</v>
      </c>
      <c r="T11" s="8" t="s">
        <v>360</v>
      </c>
      <c r="U11" s="8" t="s">
        <v>360</v>
      </c>
      <c r="V11" s="8" t="s">
        <v>360</v>
      </c>
      <c r="W11" s="70">
        <f>COUNTIF(A11:V11,"н")/COUNTA(A11:V11)</f>
        <v>0</v>
      </c>
      <c r="X11" s="70">
        <f>COUNTIF(B11:W11,"с")/COUNTA(B11:W11)</f>
        <v>0.36363636363636365</v>
      </c>
      <c r="Y11" s="70">
        <f>COUNTIF(C11:X11,"д")/COUNTA(C11:X11)</f>
        <v>0.54545454545454541</v>
      </c>
      <c r="Z11" s="70">
        <f>COUNTIF(D11:Y11,"в")/COUNTA(D11:Y11)</f>
        <v>0</v>
      </c>
      <c r="AA11" s="71">
        <f>SUM(X11:Z11)</f>
        <v>0.90909090909090906</v>
      </c>
    </row>
    <row r="12" spans="1:27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70">
        <f t="shared" ref="W12:W34" si="0">COUNTIF(A12:V12,"н")/COUNTA(A12:V12)</f>
        <v>0</v>
      </c>
      <c r="X12" s="70">
        <f t="shared" ref="X12:X34" si="1">COUNTIF(B12:W12,"с")/COUNTA(B12:W12)</f>
        <v>0</v>
      </c>
      <c r="Y12" s="70">
        <f t="shared" ref="Y12:Y34" si="2">COUNTIF(C12:X12,"д")/COUNTA(C12:X12)</f>
        <v>0</v>
      </c>
      <c r="Z12" s="70">
        <f t="shared" ref="Z12:Z34" si="3">COUNTIF(D12:Y12,"в")/COUNTA(D12:Y12)</f>
        <v>0</v>
      </c>
      <c r="AA12" s="71">
        <f t="shared" ref="AA12:AA34" si="4">SUM(X12:Z12)</f>
        <v>0</v>
      </c>
    </row>
    <row r="13" spans="1:27" ht="15.75" thickBot="1">
      <c r="A13" s="7">
        <v>3</v>
      </c>
      <c r="B13" s="63" t="s">
        <v>365</v>
      </c>
      <c r="C13" s="8" t="s">
        <v>360</v>
      </c>
      <c r="D13" s="8" t="s">
        <v>360</v>
      </c>
      <c r="E13" s="8" t="s">
        <v>360</v>
      </c>
      <c r="F13" s="8" t="s">
        <v>360</v>
      </c>
      <c r="G13" s="8" t="s">
        <v>361</v>
      </c>
      <c r="H13" s="8" t="s">
        <v>361</v>
      </c>
      <c r="I13" s="8" t="s">
        <v>361</v>
      </c>
      <c r="J13" s="8" t="s">
        <v>361</v>
      </c>
      <c r="K13" s="8" t="s">
        <v>361</v>
      </c>
      <c r="L13" s="8" t="s">
        <v>361</v>
      </c>
      <c r="M13" s="8" t="s">
        <v>361</v>
      </c>
      <c r="N13" s="8" t="s">
        <v>361</v>
      </c>
      <c r="O13" s="8" t="s">
        <v>361</v>
      </c>
      <c r="P13" s="8" t="s">
        <v>360</v>
      </c>
      <c r="Q13" s="8" t="s">
        <v>360</v>
      </c>
      <c r="R13" s="8" t="s">
        <v>360</v>
      </c>
      <c r="S13" s="8" t="s">
        <v>360</v>
      </c>
      <c r="T13" s="8" t="s">
        <v>360</v>
      </c>
      <c r="U13" s="8" t="s">
        <v>360</v>
      </c>
      <c r="V13" s="8" t="s">
        <v>360</v>
      </c>
      <c r="W13" s="70">
        <f t="shared" si="0"/>
        <v>0</v>
      </c>
      <c r="X13" s="70">
        <f t="shared" si="1"/>
        <v>0.40909090909090912</v>
      </c>
      <c r="Y13" s="70">
        <f t="shared" si="2"/>
        <v>0.5</v>
      </c>
      <c r="Z13" s="70">
        <f t="shared" si="3"/>
        <v>0</v>
      </c>
      <c r="AA13" s="71">
        <f t="shared" si="4"/>
        <v>0.90909090909090917</v>
      </c>
    </row>
    <row r="14" spans="1:27" ht="15.75" thickBot="1">
      <c r="A14" s="9">
        <v>4</v>
      </c>
      <c r="B14" s="63" t="s">
        <v>366</v>
      </c>
      <c r="C14" s="8" t="s">
        <v>360</v>
      </c>
      <c r="D14" s="8" t="s">
        <v>360</v>
      </c>
      <c r="E14" s="8" t="s">
        <v>360</v>
      </c>
      <c r="F14" s="8" t="s">
        <v>360</v>
      </c>
      <c r="G14" s="8" t="s">
        <v>361</v>
      </c>
      <c r="H14" s="8" t="s">
        <v>361</v>
      </c>
      <c r="I14" s="8" t="s">
        <v>361</v>
      </c>
      <c r="J14" s="8" t="s">
        <v>360</v>
      </c>
      <c r="K14" s="8" t="s">
        <v>361</v>
      </c>
      <c r="L14" s="8" t="s">
        <v>361</v>
      </c>
      <c r="M14" s="8" t="s">
        <v>361</v>
      </c>
      <c r="N14" s="8" t="s">
        <v>361</v>
      </c>
      <c r="O14" s="8" t="s">
        <v>360</v>
      </c>
      <c r="P14" s="8" t="s">
        <v>360</v>
      </c>
      <c r="Q14" s="8" t="s">
        <v>360</v>
      </c>
      <c r="R14" s="8" t="s">
        <v>360</v>
      </c>
      <c r="S14" s="8" t="s">
        <v>360</v>
      </c>
      <c r="T14" s="8" t="s">
        <v>360</v>
      </c>
      <c r="U14" s="8" t="s">
        <v>360</v>
      </c>
      <c r="V14" s="8" t="s">
        <v>360</v>
      </c>
      <c r="W14" s="70">
        <f t="shared" si="0"/>
        <v>0</v>
      </c>
      <c r="X14" s="70">
        <f t="shared" si="1"/>
        <v>0.31818181818181818</v>
      </c>
      <c r="Y14" s="70">
        <f t="shared" si="2"/>
        <v>0.59090909090909094</v>
      </c>
      <c r="Z14" s="70">
        <f t="shared" si="3"/>
        <v>0</v>
      </c>
      <c r="AA14" s="71">
        <f t="shared" si="4"/>
        <v>0.90909090909090917</v>
      </c>
    </row>
    <row r="15" spans="1:27" ht="15.75" thickBot="1">
      <c r="A15" s="7">
        <v>5</v>
      </c>
      <c r="B15" s="63" t="s">
        <v>367</v>
      </c>
      <c r="C15" s="8" t="s">
        <v>360</v>
      </c>
      <c r="D15" s="8" t="s">
        <v>360</v>
      </c>
      <c r="E15" s="8" t="s">
        <v>360</v>
      </c>
      <c r="F15" s="8" t="s">
        <v>360</v>
      </c>
      <c r="G15" s="8" t="s">
        <v>361</v>
      </c>
      <c r="H15" s="8" t="s">
        <v>361</v>
      </c>
      <c r="I15" s="8" t="s">
        <v>361</v>
      </c>
      <c r="J15" s="8" t="s">
        <v>360</v>
      </c>
      <c r="K15" s="8" t="s">
        <v>361</v>
      </c>
      <c r="L15" s="8" t="s">
        <v>361</v>
      </c>
      <c r="M15" s="8" t="s">
        <v>361</v>
      </c>
      <c r="N15" s="8" t="s">
        <v>361</v>
      </c>
      <c r="O15" s="8" t="s">
        <v>360</v>
      </c>
      <c r="P15" s="8" t="s">
        <v>360</v>
      </c>
      <c r="Q15" s="8" t="s">
        <v>360</v>
      </c>
      <c r="R15" s="8" t="s">
        <v>360</v>
      </c>
      <c r="S15" s="8" t="s">
        <v>360</v>
      </c>
      <c r="T15" s="8" t="s">
        <v>360</v>
      </c>
      <c r="U15" s="8" t="s">
        <v>360</v>
      </c>
      <c r="V15" s="8" t="s">
        <v>360</v>
      </c>
      <c r="W15" s="70">
        <f t="shared" si="0"/>
        <v>0</v>
      </c>
      <c r="X15" s="70">
        <f t="shared" si="1"/>
        <v>0.31818181818181818</v>
      </c>
      <c r="Y15" s="70">
        <f t="shared" si="2"/>
        <v>0.59090909090909094</v>
      </c>
      <c r="Z15" s="70">
        <f t="shared" si="3"/>
        <v>0</v>
      </c>
      <c r="AA15" s="71">
        <f t="shared" si="4"/>
        <v>0.90909090909090917</v>
      </c>
    </row>
    <row r="16" spans="1:27" ht="15.75" thickBot="1">
      <c r="A16" s="9">
        <v>6</v>
      </c>
      <c r="B16" s="63" t="s">
        <v>368</v>
      </c>
      <c r="C16" s="8" t="s">
        <v>360</v>
      </c>
      <c r="D16" s="8" t="s">
        <v>361</v>
      </c>
      <c r="E16" s="8" t="s">
        <v>360</v>
      </c>
      <c r="F16" s="8" t="s">
        <v>360</v>
      </c>
      <c r="G16" s="8" t="s">
        <v>361</v>
      </c>
      <c r="H16" s="8" t="s">
        <v>361</v>
      </c>
      <c r="I16" s="8" t="s">
        <v>361</v>
      </c>
      <c r="J16" s="8" t="s">
        <v>361</v>
      </c>
      <c r="K16" s="8" t="s">
        <v>361</v>
      </c>
      <c r="L16" s="8" t="s">
        <v>361</v>
      </c>
      <c r="M16" s="8" t="s">
        <v>361</v>
      </c>
      <c r="N16" s="8" t="s">
        <v>361</v>
      </c>
      <c r="O16" s="8" t="s">
        <v>361</v>
      </c>
      <c r="P16" s="8" t="s">
        <v>360</v>
      </c>
      <c r="Q16" s="8" t="s">
        <v>360</v>
      </c>
      <c r="R16" s="8" t="s">
        <v>360</v>
      </c>
      <c r="S16" s="8" t="s">
        <v>360</v>
      </c>
      <c r="T16" s="8" t="s">
        <v>360</v>
      </c>
      <c r="U16" s="8" t="s">
        <v>360</v>
      </c>
      <c r="V16" s="8" t="s">
        <v>360</v>
      </c>
      <c r="W16" s="70">
        <f t="shared" si="0"/>
        <v>0</v>
      </c>
      <c r="X16" s="70">
        <f t="shared" si="1"/>
        <v>0.45454545454545453</v>
      </c>
      <c r="Y16" s="70">
        <f t="shared" si="2"/>
        <v>0.45454545454545453</v>
      </c>
      <c r="Z16" s="70">
        <f t="shared" si="3"/>
        <v>0</v>
      </c>
      <c r="AA16" s="71">
        <f t="shared" si="4"/>
        <v>0.90909090909090906</v>
      </c>
    </row>
    <row r="17" spans="1:27" ht="15.75" thickBot="1">
      <c r="A17" s="7">
        <v>7</v>
      </c>
      <c r="B17" s="63" t="s">
        <v>369</v>
      </c>
      <c r="C17" s="8" t="s">
        <v>360</v>
      </c>
      <c r="D17" s="8" t="s">
        <v>361</v>
      </c>
      <c r="E17" s="8" t="s">
        <v>360</v>
      </c>
      <c r="F17" s="8" t="s">
        <v>360</v>
      </c>
      <c r="G17" s="8" t="s">
        <v>361</v>
      </c>
      <c r="H17" s="8" t="s">
        <v>361</v>
      </c>
      <c r="I17" s="8" t="s">
        <v>361</v>
      </c>
      <c r="J17" s="8" t="s">
        <v>361</v>
      </c>
      <c r="K17" s="8" t="s">
        <v>361</v>
      </c>
      <c r="L17" s="8" t="s">
        <v>361</v>
      </c>
      <c r="M17" s="8" t="s">
        <v>361</v>
      </c>
      <c r="N17" s="8" t="s">
        <v>361</v>
      </c>
      <c r="O17" s="8" t="s">
        <v>361</v>
      </c>
      <c r="P17" s="8" t="s">
        <v>360</v>
      </c>
      <c r="Q17" s="8" t="s">
        <v>360</v>
      </c>
      <c r="R17" s="8" t="s">
        <v>360</v>
      </c>
      <c r="S17" s="8" t="s">
        <v>360</v>
      </c>
      <c r="T17" s="8" t="s">
        <v>360</v>
      </c>
      <c r="U17" s="8" t="s">
        <v>360</v>
      </c>
      <c r="V17" s="8" t="s">
        <v>360</v>
      </c>
      <c r="W17" s="70">
        <f t="shared" si="0"/>
        <v>0</v>
      </c>
      <c r="X17" s="70">
        <f t="shared" si="1"/>
        <v>0.45454545454545453</v>
      </c>
      <c r="Y17" s="70">
        <f t="shared" si="2"/>
        <v>0.45454545454545453</v>
      </c>
      <c r="Z17" s="70">
        <f t="shared" si="3"/>
        <v>0</v>
      </c>
      <c r="AA17" s="71">
        <f t="shared" si="4"/>
        <v>0.90909090909090906</v>
      </c>
    </row>
    <row r="18" spans="1:27" ht="15.75" thickBot="1">
      <c r="A18" s="9">
        <v>8</v>
      </c>
      <c r="B18" s="63" t="s">
        <v>370</v>
      </c>
      <c r="C18" s="8" t="s">
        <v>362</v>
      </c>
      <c r="D18" s="8" t="s">
        <v>362</v>
      </c>
      <c r="E18" s="8" t="s">
        <v>361</v>
      </c>
      <c r="F18" s="8" t="s">
        <v>362</v>
      </c>
      <c r="G18" s="8" t="s">
        <v>362</v>
      </c>
      <c r="H18" s="8" t="s">
        <v>362</v>
      </c>
      <c r="I18" s="8" t="s">
        <v>362</v>
      </c>
      <c r="J18" s="8" t="s">
        <v>362</v>
      </c>
      <c r="K18" s="8" t="s">
        <v>362</v>
      </c>
      <c r="L18" s="8" t="s">
        <v>362</v>
      </c>
      <c r="M18" s="8" t="s">
        <v>362</v>
      </c>
      <c r="N18" s="8" t="s">
        <v>362</v>
      </c>
      <c r="O18" s="8" t="s">
        <v>362</v>
      </c>
      <c r="P18" s="8" t="s">
        <v>362</v>
      </c>
      <c r="Q18" s="8" t="s">
        <v>361</v>
      </c>
      <c r="R18" s="8" t="s">
        <v>362</v>
      </c>
      <c r="S18" s="8" t="s">
        <v>362</v>
      </c>
      <c r="T18" s="8" t="s">
        <v>362</v>
      </c>
      <c r="U18" s="8" t="s">
        <v>362</v>
      </c>
      <c r="V18" s="8" t="s">
        <v>362</v>
      </c>
      <c r="W18" s="70">
        <f t="shared" si="0"/>
        <v>0.81818181818181823</v>
      </c>
      <c r="X18" s="70">
        <f t="shared" si="1"/>
        <v>9.0909090909090912E-2</v>
      </c>
      <c r="Y18" s="70">
        <f t="shared" si="2"/>
        <v>0</v>
      </c>
      <c r="Z18" s="70">
        <f t="shared" si="3"/>
        <v>0</v>
      </c>
      <c r="AA18" s="71">
        <f t="shared" si="4"/>
        <v>9.0909090909090912E-2</v>
      </c>
    </row>
    <row r="19" spans="1:27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70">
        <f t="shared" si="0"/>
        <v>0</v>
      </c>
      <c r="X19" s="70">
        <f t="shared" si="1"/>
        <v>0</v>
      </c>
      <c r="Y19" s="70">
        <f t="shared" si="2"/>
        <v>0</v>
      </c>
      <c r="Z19" s="70">
        <f t="shared" si="3"/>
        <v>0</v>
      </c>
      <c r="AA19" s="71">
        <f t="shared" si="4"/>
        <v>0</v>
      </c>
    </row>
    <row r="20" spans="1:27" ht="15.75" thickBot="1">
      <c r="A20" s="9">
        <v>10</v>
      </c>
      <c r="B20" s="63" t="s">
        <v>372</v>
      </c>
      <c r="C20" s="8" t="s">
        <v>360</v>
      </c>
      <c r="D20" s="8" t="s">
        <v>360</v>
      </c>
      <c r="E20" s="8" t="s">
        <v>360</v>
      </c>
      <c r="F20" s="8" t="s">
        <v>360</v>
      </c>
      <c r="G20" s="8" t="s">
        <v>361</v>
      </c>
      <c r="H20" s="8" t="s">
        <v>361</v>
      </c>
      <c r="I20" s="8" t="s">
        <v>361</v>
      </c>
      <c r="J20" s="8" t="s">
        <v>360</v>
      </c>
      <c r="K20" s="8" t="s">
        <v>361</v>
      </c>
      <c r="L20" s="8" t="s">
        <v>361</v>
      </c>
      <c r="M20" s="8" t="s">
        <v>361</v>
      </c>
      <c r="N20" s="8" t="s">
        <v>361</v>
      </c>
      <c r="O20" s="8" t="s">
        <v>360</v>
      </c>
      <c r="P20" s="8" t="s">
        <v>360</v>
      </c>
      <c r="Q20" s="8" t="s">
        <v>360</v>
      </c>
      <c r="R20" s="8" t="s">
        <v>360</v>
      </c>
      <c r="S20" s="8" t="s">
        <v>360</v>
      </c>
      <c r="T20" s="8" t="s">
        <v>360</v>
      </c>
      <c r="U20" s="8" t="s">
        <v>360</v>
      </c>
      <c r="V20" s="8" t="s">
        <v>360</v>
      </c>
      <c r="W20" s="70">
        <f t="shared" si="0"/>
        <v>0</v>
      </c>
      <c r="X20" s="70">
        <f t="shared" si="1"/>
        <v>0.31818181818181818</v>
      </c>
      <c r="Y20" s="70">
        <f t="shared" si="2"/>
        <v>0.59090909090909094</v>
      </c>
      <c r="Z20" s="70">
        <f t="shared" si="3"/>
        <v>0</v>
      </c>
      <c r="AA20" s="71">
        <f t="shared" si="4"/>
        <v>0.90909090909090917</v>
      </c>
    </row>
    <row r="21" spans="1:27" ht="15.75" thickBot="1">
      <c r="A21" s="7">
        <v>11</v>
      </c>
      <c r="B21" s="63" t="s">
        <v>373</v>
      </c>
      <c r="C21" s="8" t="s">
        <v>360</v>
      </c>
      <c r="D21" s="8" t="s">
        <v>360</v>
      </c>
      <c r="E21" s="8" t="s">
        <v>360</v>
      </c>
      <c r="F21" s="8" t="s">
        <v>360</v>
      </c>
      <c r="G21" s="8" t="s">
        <v>361</v>
      </c>
      <c r="H21" s="8" t="s">
        <v>361</v>
      </c>
      <c r="I21" s="8" t="s">
        <v>361</v>
      </c>
      <c r="J21" s="8" t="s">
        <v>360</v>
      </c>
      <c r="K21" s="8" t="s">
        <v>361</v>
      </c>
      <c r="L21" s="8" t="s">
        <v>361</v>
      </c>
      <c r="M21" s="8" t="s">
        <v>361</v>
      </c>
      <c r="N21" s="8" t="s">
        <v>361</v>
      </c>
      <c r="O21" s="8" t="s">
        <v>360</v>
      </c>
      <c r="P21" s="8" t="s">
        <v>360</v>
      </c>
      <c r="Q21" s="8" t="s">
        <v>360</v>
      </c>
      <c r="R21" s="8" t="s">
        <v>360</v>
      </c>
      <c r="S21" s="8" t="s">
        <v>360</v>
      </c>
      <c r="T21" s="8" t="s">
        <v>360</v>
      </c>
      <c r="U21" s="8" t="s">
        <v>360</v>
      </c>
      <c r="V21" s="8" t="s">
        <v>360</v>
      </c>
      <c r="W21" s="70">
        <f t="shared" si="0"/>
        <v>0</v>
      </c>
      <c r="X21" s="70">
        <f t="shared" si="1"/>
        <v>0.31818181818181818</v>
      </c>
      <c r="Y21" s="70">
        <f t="shared" si="2"/>
        <v>0.59090909090909094</v>
      </c>
      <c r="Z21" s="70">
        <f t="shared" si="3"/>
        <v>0</v>
      </c>
      <c r="AA21" s="71">
        <f t="shared" si="4"/>
        <v>0.90909090909090917</v>
      </c>
    </row>
    <row r="22" spans="1:27" ht="15.75" thickBot="1">
      <c r="A22" s="9">
        <v>12</v>
      </c>
      <c r="B22" s="63" t="s">
        <v>374</v>
      </c>
      <c r="C22" s="8" t="s">
        <v>360</v>
      </c>
      <c r="D22" s="8" t="s">
        <v>360</v>
      </c>
      <c r="E22" s="8" t="s">
        <v>360</v>
      </c>
      <c r="F22" s="8" t="s">
        <v>360</v>
      </c>
      <c r="G22" s="8" t="s">
        <v>361</v>
      </c>
      <c r="H22" s="8" t="s">
        <v>361</v>
      </c>
      <c r="I22" s="8" t="s">
        <v>361</v>
      </c>
      <c r="J22" s="8" t="s">
        <v>360</v>
      </c>
      <c r="K22" s="8" t="s">
        <v>361</v>
      </c>
      <c r="L22" s="8" t="s">
        <v>361</v>
      </c>
      <c r="M22" s="8" t="s">
        <v>361</v>
      </c>
      <c r="N22" s="8" t="s">
        <v>361</v>
      </c>
      <c r="O22" s="8" t="s">
        <v>360</v>
      </c>
      <c r="P22" s="8" t="s">
        <v>360</v>
      </c>
      <c r="Q22" s="8" t="s">
        <v>360</v>
      </c>
      <c r="R22" s="8" t="s">
        <v>360</v>
      </c>
      <c r="S22" s="8" t="s">
        <v>360</v>
      </c>
      <c r="T22" s="8" t="s">
        <v>360</v>
      </c>
      <c r="U22" s="8" t="s">
        <v>360</v>
      </c>
      <c r="V22" s="8" t="s">
        <v>360</v>
      </c>
      <c r="W22" s="70">
        <f t="shared" si="0"/>
        <v>0</v>
      </c>
      <c r="X22" s="70">
        <f t="shared" si="1"/>
        <v>0.31818181818181818</v>
      </c>
      <c r="Y22" s="70">
        <f t="shared" si="2"/>
        <v>0.59090909090909094</v>
      </c>
      <c r="Z22" s="70">
        <f t="shared" si="3"/>
        <v>0</v>
      </c>
      <c r="AA22" s="71">
        <f t="shared" si="4"/>
        <v>0.90909090909090917</v>
      </c>
    </row>
    <row r="23" spans="1:27" ht="15.75" thickBot="1">
      <c r="A23" s="7">
        <v>13</v>
      </c>
      <c r="B23" s="63" t="s">
        <v>375</v>
      </c>
      <c r="C23" s="8" t="s">
        <v>360</v>
      </c>
      <c r="D23" s="8" t="s">
        <v>361</v>
      </c>
      <c r="E23" s="8" t="s">
        <v>360</v>
      </c>
      <c r="F23" s="8" t="s">
        <v>360</v>
      </c>
      <c r="G23" s="8" t="s">
        <v>361</v>
      </c>
      <c r="H23" s="8" t="s">
        <v>361</v>
      </c>
      <c r="I23" s="8" t="s">
        <v>361</v>
      </c>
      <c r="J23" s="8" t="s">
        <v>361</v>
      </c>
      <c r="K23" s="8" t="s">
        <v>361</v>
      </c>
      <c r="L23" s="8" t="s">
        <v>361</v>
      </c>
      <c r="M23" s="8" t="s">
        <v>361</v>
      </c>
      <c r="N23" s="8" t="s">
        <v>361</v>
      </c>
      <c r="O23" s="8" t="s">
        <v>361</v>
      </c>
      <c r="P23" s="8" t="s">
        <v>361</v>
      </c>
      <c r="Q23" s="8" t="s">
        <v>360</v>
      </c>
      <c r="R23" s="8" t="s">
        <v>360</v>
      </c>
      <c r="S23" s="8" t="s">
        <v>361</v>
      </c>
      <c r="T23" s="8" t="s">
        <v>360</v>
      </c>
      <c r="U23" s="8" t="s">
        <v>360</v>
      </c>
      <c r="V23" s="8" t="s">
        <v>360</v>
      </c>
      <c r="W23" s="70">
        <f t="shared" si="0"/>
        <v>0</v>
      </c>
      <c r="X23" s="70">
        <f t="shared" si="1"/>
        <v>0.54545454545454541</v>
      </c>
      <c r="Y23" s="70">
        <f t="shared" si="2"/>
        <v>0.36363636363636365</v>
      </c>
      <c r="Z23" s="70">
        <f t="shared" si="3"/>
        <v>0</v>
      </c>
      <c r="AA23" s="71">
        <f t="shared" si="4"/>
        <v>0.90909090909090906</v>
      </c>
    </row>
    <row r="24" spans="1:27" ht="15.75" thickBot="1">
      <c r="A24" s="9">
        <v>14</v>
      </c>
      <c r="B24" s="63" t="s">
        <v>376</v>
      </c>
      <c r="C24" s="8" t="s">
        <v>360</v>
      </c>
      <c r="D24" s="8" t="s">
        <v>361</v>
      </c>
      <c r="E24" s="8" t="s">
        <v>360</v>
      </c>
      <c r="F24" s="8" t="s">
        <v>360</v>
      </c>
      <c r="G24" s="8" t="s">
        <v>361</v>
      </c>
      <c r="H24" s="8" t="s">
        <v>361</v>
      </c>
      <c r="I24" s="8" t="s">
        <v>361</v>
      </c>
      <c r="J24" s="8" t="s">
        <v>360</v>
      </c>
      <c r="K24" s="8" t="s">
        <v>361</v>
      </c>
      <c r="L24" s="8" t="s">
        <v>361</v>
      </c>
      <c r="M24" s="8" t="s">
        <v>361</v>
      </c>
      <c r="N24" s="8" t="s">
        <v>361</v>
      </c>
      <c r="O24" s="8" t="s">
        <v>360</v>
      </c>
      <c r="P24" s="8" t="s">
        <v>361</v>
      </c>
      <c r="Q24" s="8" t="s">
        <v>361</v>
      </c>
      <c r="R24" s="8" t="s">
        <v>360</v>
      </c>
      <c r="S24" s="8" t="s">
        <v>361</v>
      </c>
      <c r="T24" s="8" t="s">
        <v>361</v>
      </c>
      <c r="U24" s="8" t="s">
        <v>361</v>
      </c>
      <c r="V24" s="8" t="s">
        <v>361</v>
      </c>
      <c r="W24" s="70">
        <f t="shared" si="0"/>
        <v>0</v>
      </c>
      <c r="X24" s="70">
        <f t="shared" si="1"/>
        <v>0.63636363636363635</v>
      </c>
      <c r="Y24" s="70">
        <f t="shared" si="2"/>
        <v>0.27272727272727271</v>
      </c>
      <c r="Z24" s="70">
        <f t="shared" si="3"/>
        <v>0</v>
      </c>
      <c r="AA24" s="71">
        <f t="shared" si="4"/>
        <v>0.90909090909090906</v>
      </c>
    </row>
    <row r="25" spans="1:27" ht="15.75" thickBot="1">
      <c r="A25" s="7">
        <v>15</v>
      </c>
      <c r="B25" s="63" t="s">
        <v>377</v>
      </c>
      <c r="C25" s="8" t="s">
        <v>360</v>
      </c>
      <c r="D25" s="8" t="s">
        <v>360</v>
      </c>
      <c r="E25" s="8" t="s">
        <v>360</v>
      </c>
      <c r="F25" s="8" t="s">
        <v>360</v>
      </c>
      <c r="G25" s="8" t="s">
        <v>361</v>
      </c>
      <c r="H25" s="8" t="s">
        <v>361</v>
      </c>
      <c r="I25" s="8" t="s">
        <v>361</v>
      </c>
      <c r="J25" s="8" t="s">
        <v>360</v>
      </c>
      <c r="K25" s="8" t="s">
        <v>361</v>
      </c>
      <c r="L25" s="8" t="s">
        <v>361</v>
      </c>
      <c r="M25" s="8" t="s">
        <v>361</v>
      </c>
      <c r="N25" s="8" t="s">
        <v>361</v>
      </c>
      <c r="O25" s="8" t="s">
        <v>361</v>
      </c>
      <c r="P25" s="8" t="s">
        <v>361</v>
      </c>
      <c r="Q25" s="8" t="s">
        <v>360</v>
      </c>
      <c r="R25" s="8" t="s">
        <v>360</v>
      </c>
      <c r="S25" s="8" t="s">
        <v>361</v>
      </c>
      <c r="T25" s="8" t="s">
        <v>361</v>
      </c>
      <c r="U25" s="8" t="s">
        <v>361</v>
      </c>
      <c r="V25" s="8" t="s">
        <v>361</v>
      </c>
      <c r="W25" s="70">
        <f t="shared" si="0"/>
        <v>0</v>
      </c>
      <c r="X25" s="70">
        <f t="shared" si="1"/>
        <v>0.59090909090909094</v>
      </c>
      <c r="Y25" s="70">
        <f t="shared" si="2"/>
        <v>0.31818181818181818</v>
      </c>
      <c r="Z25" s="70">
        <f t="shared" si="3"/>
        <v>0</v>
      </c>
      <c r="AA25" s="71">
        <f t="shared" si="4"/>
        <v>0.90909090909090917</v>
      </c>
    </row>
    <row r="26" spans="1:27" ht="15.75" thickBot="1">
      <c r="A26" s="9">
        <v>16</v>
      </c>
      <c r="B26" s="63" t="s">
        <v>378</v>
      </c>
      <c r="C26" s="8" t="s">
        <v>360</v>
      </c>
      <c r="D26" s="8" t="s">
        <v>361</v>
      </c>
      <c r="E26" s="8" t="s">
        <v>361</v>
      </c>
      <c r="F26" s="8" t="s">
        <v>360</v>
      </c>
      <c r="G26" s="8" t="s">
        <v>361</v>
      </c>
      <c r="H26" s="8" t="s">
        <v>361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361</v>
      </c>
      <c r="N26" s="8" t="s">
        <v>361</v>
      </c>
      <c r="O26" s="8" t="s">
        <v>361</v>
      </c>
      <c r="P26" s="8" t="s">
        <v>361</v>
      </c>
      <c r="Q26" s="8" t="s">
        <v>361</v>
      </c>
      <c r="R26" s="8" t="s">
        <v>361</v>
      </c>
      <c r="S26" s="8" t="s">
        <v>361</v>
      </c>
      <c r="T26" s="8" t="s">
        <v>361</v>
      </c>
      <c r="U26" s="8" t="s">
        <v>361</v>
      </c>
      <c r="V26" s="8" t="s">
        <v>361</v>
      </c>
      <c r="W26" s="70">
        <f t="shared" si="0"/>
        <v>0</v>
      </c>
      <c r="X26" s="70">
        <f t="shared" si="1"/>
        <v>0.81818181818181823</v>
      </c>
      <c r="Y26" s="70">
        <f t="shared" si="2"/>
        <v>9.0909090909090912E-2</v>
      </c>
      <c r="Z26" s="70">
        <f t="shared" si="3"/>
        <v>0</v>
      </c>
      <c r="AA26" s="71">
        <f t="shared" si="4"/>
        <v>0.90909090909090917</v>
      </c>
    </row>
    <row r="27" spans="1:27" ht="15.75" thickBot="1">
      <c r="A27" s="7">
        <v>17</v>
      </c>
      <c r="B27" s="63" t="s">
        <v>379</v>
      </c>
      <c r="C27" s="8" t="s">
        <v>360</v>
      </c>
      <c r="D27" s="8" t="s">
        <v>361</v>
      </c>
      <c r="E27" s="8" t="s">
        <v>360</v>
      </c>
      <c r="F27" s="8" t="s">
        <v>360</v>
      </c>
      <c r="G27" s="8" t="s">
        <v>361</v>
      </c>
      <c r="H27" s="8" t="s">
        <v>361</v>
      </c>
      <c r="I27" s="8" t="s">
        <v>361</v>
      </c>
      <c r="J27" s="8" t="s">
        <v>360</v>
      </c>
      <c r="K27" s="8" t="s">
        <v>361</v>
      </c>
      <c r="L27" s="8" t="s">
        <v>361</v>
      </c>
      <c r="M27" s="8" t="s">
        <v>361</v>
      </c>
      <c r="N27" s="8" t="s">
        <v>361</v>
      </c>
      <c r="O27" s="8" t="s">
        <v>360</v>
      </c>
      <c r="P27" s="8" t="s">
        <v>361</v>
      </c>
      <c r="Q27" s="8" t="s">
        <v>360</v>
      </c>
      <c r="R27" s="8" t="s">
        <v>360</v>
      </c>
      <c r="S27" s="8" t="s">
        <v>361</v>
      </c>
      <c r="T27" s="8" t="s">
        <v>360</v>
      </c>
      <c r="U27" s="8" t="s">
        <v>360</v>
      </c>
      <c r="V27" s="8" t="s">
        <v>360</v>
      </c>
      <c r="W27" s="70">
        <f t="shared" si="0"/>
        <v>0</v>
      </c>
      <c r="X27" s="70">
        <f t="shared" si="1"/>
        <v>0.45454545454545453</v>
      </c>
      <c r="Y27" s="70">
        <f t="shared" si="2"/>
        <v>0.45454545454545453</v>
      </c>
      <c r="Z27" s="70">
        <f t="shared" si="3"/>
        <v>0</v>
      </c>
      <c r="AA27" s="71">
        <f t="shared" si="4"/>
        <v>0.90909090909090906</v>
      </c>
    </row>
    <row r="28" spans="1:27" ht="15.75" thickBot="1">
      <c r="A28" s="9">
        <v>18</v>
      </c>
      <c r="B28" s="63" t="s">
        <v>380</v>
      </c>
      <c r="C28" s="8" t="s">
        <v>360</v>
      </c>
      <c r="D28" s="8" t="s">
        <v>360</v>
      </c>
      <c r="E28" s="8" t="s">
        <v>360</v>
      </c>
      <c r="F28" s="8" t="s">
        <v>360</v>
      </c>
      <c r="G28" s="8" t="s">
        <v>361</v>
      </c>
      <c r="H28" s="8" t="s">
        <v>361</v>
      </c>
      <c r="I28" s="8" t="s">
        <v>361</v>
      </c>
      <c r="J28" s="8" t="s">
        <v>360</v>
      </c>
      <c r="K28" s="8" t="s">
        <v>361</v>
      </c>
      <c r="L28" s="8" t="s">
        <v>361</v>
      </c>
      <c r="M28" s="8" t="s">
        <v>361</v>
      </c>
      <c r="N28" s="8" t="s">
        <v>361</v>
      </c>
      <c r="O28" s="8" t="s">
        <v>360</v>
      </c>
      <c r="P28" s="8" t="s">
        <v>360</v>
      </c>
      <c r="Q28" s="8" t="s">
        <v>360</v>
      </c>
      <c r="R28" s="8" t="s">
        <v>360</v>
      </c>
      <c r="S28" s="8" t="s">
        <v>360</v>
      </c>
      <c r="T28" s="8" t="s">
        <v>360</v>
      </c>
      <c r="U28" s="8" t="s">
        <v>360</v>
      </c>
      <c r="V28" s="8" t="s">
        <v>360</v>
      </c>
      <c r="W28" s="70">
        <f t="shared" si="0"/>
        <v>0</v>
      </c>
      <c r="X28" s="70">
        <f t="shared" si="1"/>
        <v>0.31818181818181818</v>
      </c>
      <c r="Y28" s="70">
        <f t="shared" si="2"/>
        <v>0.59090909090909094</v>
      </c>
      <c r="Z28" s="70">
        <f t="shared" si="3"/>
        <v>0</v>
      </c>
      <c r="AA28" s="71">
        <f t="shared" si="4"/>
        <v>0.90909090909090917</v>
      </c>
    </row>
    <row r="29" spans="1:27" ht="15.75" thickBot="1">
      <c r="A29" s="7">
        <v>19</v>
      </c>
      <c r="B29" s="63" t="s">
        <v>381</v>
      </c>
      <c r="C29" s="8" t="s">
        <v>361</v>
      </c>
      <c r="D29" s="8" t="s">
        <v>361</v>
      </c>
      <c r="E29" s="8" t="s">
        <v>361</v>
      </c>
      <c r="F29" s="8" t="s">
        <v>360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8" t="s">
        <v>361</v>
      </c>
      <c r="N29" s="8" t="s">
        <v>361</v>
      </c>
      <c r="O29" s="8" t="s">
        <v>361</v>
      </c>
      <c r="P29" s="8" t="s">
        <v>361</v>
      </c>
      <c r="Q29" s="8" t="s">
        <v>361</v>
      </c>
      <c r="R29" s="8" t="s">
        <v>361</v>
      </c>
      <c r="S29" s="8" t="s">
        <v>361</v>
      </c>
      <c r="T29" s="8" t="s">
        <v>361</v>
      </c>
      <c r="U29" s="8" t="s">
        <v>361</v>
      </c>
      <c r="V29" s="8" t="s">
        <v>361</v>
      </c>
      <c r="W29" s="70">
        <f t="shared" si="0"/>
        <v>0</v>
      </c>
      <c r="X29" s="70">
        <f t="shared" si="1"/>
        <v>0.86363636363636365</v>
      </c>
      <c r="Y29" s="70">
        <f t="shared" si="2"/>
        <v>4.5454545454545456E-2</v>
      </c>
      <c r="Z29" s="70">
        <f t="shared" si="3"/>
        <v>0</v>
      </c>
      <c r="AA29" s="71">
        <f t="shared" si="4"/>
        <v>0.90909090909090906</v>
      </c>
    </row>
    <row r="30" spans="1:27" ht="15.75" thickBot="1">
      <c r="A30" s="9">
        <v>20</v>
      </c>
      <c r="B30" s="63" t="s">
        <v>382</v>
      </c>
      <c r="C30" s="8" t="s">
        <v>361</v>
      </c>
      <c r="D30" s="8" t="s">
        <v>361</v>
      </c>
      <c r="E30" s="8" t="s">
        <v>361</v>
      </c>
      <c r="F30" s="8" t="s">
        <v>360</v>
      </c>
      <c r="G30" s="8" t="s">
        <v>361</v>
      </c>
      <c r="H30" s="8" t="s">
        <v>361</v>
      </c>
      <c r="I30" s="8" t="s">
        <v>361</v>
      </c>
      <c r="J30" s="8" t="s">
        <v>361</v>
      </c>
      <c r="K30" s="8" t="s">
        <v>361</v>
      </c>
      <c r="L30" s="8" t="s">
        <v>362</v>
      </c>
      <c r="M30" s="8" t="s">
        <v>362</v>
      </c>
      <c r="N30" s="8" t="s">
        <v>362</v>
      </c>
      <c r="O30" s="8" t="s">
        <v>362</v>
      </c>
      <c r="P30" s="8" t="s">
        <v>361</v>
      </c>
      <c r="Q30" s="8" t="s">
        <v>361</v>
      </c>
      <c r="R30" s="8" t="s">
        <v>361</v>
      </c>
      <c r="S30" s="8" t="s">
        <v>361</v>
      </c>
      <c r="T30" s="8" t="s">
        <v>361</v>
      </c>
      <c r="U30" s="8" t="s">
        <v>361</v>
      </c>
      <c r="V30" s="8" t="s">
        <v>361</v>
      </c>
      <c r="W30" s="70">
        <f t="shared" si="0"/>
        <v>0.18181818181818182</v>
      </c>
      <c r="X30" s="70">
        <f t="shared" si="1"/>
        <v>0.68181818181818177</v>
      </c>
      <c r="Y30" s="70">
        <f t="shared" si="2"/>
        <v>4.5454545454545456E-2</v>
      </c>
      <c r="Z30" s="70">
        <f t="shared" si="3"/>
        <v>0</v>
      </c>
      <c r="AA30" s="71">
        <f t="shared" si="4"/>
        <v>0.72727272727272718</v>
      </c>
    </row>
    <row r="31" spans="1:27" ht="15.75" thickBot="1">
      <c r="A31" s="7">
        <v>21</v>
      </c>
      <c r="B31" s="63" t="s">
        <v>383</v>
      </c>
      <c r="C31" s="8" t="s">
        <v>361</v>
      </c>
      <c r="D31" s="8" t="s">
        <v>361</v>
      </c>
      <c r="E31" s="8" t="s">
        <v>361</v>
      </c>
      <c r="F31" s="8" t="s">
        <v>360</v>
      </c>
      <c r="G31" s="8" t="s">
        <v>361</v>
      </c>
      <c r="H31" s="8" t="s">
        <v>361</v>
      </c>
      <c r="I31" s="8" t="s">
        <v>361</v>
      </c>
      <c r="J31" s="8" t="s">
        <v>361</v>
      </c>
      <c r="K31" s="8" t="s">
        <v>361</v>
      </c>
      <c r="L31" s="8" t="s">
        <v>361</v>
      </c>
      <c r="M31" s="8" t="s">
        <v>361</v>
      </c>
      <c r="N31" s="8" t="s">
        <v>361</v>
      </c>
      <c r="O31" s="8" t="s">
        <v>361</v>
      </c>
      <c r="P31" s="8" t="s">
        <v>361</v>
      </c>
      <c r="Q31" s="8" t="s">
        <v>361</v>
      </c>
      <c r="R31" s="8" t="s">
        <v>361</v>
      </c>
      <c r="S31" s="8" t="s">
        <v>361</v>
      </c>
      <c r="T31" s="8" t="s">
        <v>361</v>
      </c>
      <c r="U31" s="8" t="s">
        <v>361</v>
      </c>
      <c r="V31" s="8" t="s">
        <v>361</v>
      </c>
      <c r="W31" s="70">
        <f t="shared" si="0"/>
        <v>0</v>
      </c>
      <c r="X31" s="70">
        <f t="shared" si="1"/>
        <v>0.86363636363636365</v>
      </c>
      <c r="Y31" s="70">
        <f t="shared" si="2"/>
        <v>4.5454545454545456E-2</v>
      </c>
      <c r="Z31" s="70">
        <f t="shared" si="3"/>
        <v>0</v>
      </c>
      <c r="AA31" s="71">
        <f t="shared" si="4"/>
        <v>0.90909090909090906</v>
      </c>
    </row>
    <row r="32" spans="1:27" ht="15.75" thickBot="1">
      <c r="A32" s="9">
        <v>22</v>
      </c>
      <c r="B32" s="63" t="s">
        <v>384</v>
      </c>
      <c r="C32" s="8" t="s">
        <v>362</v>
      </c>
      <c r="D32" s="8" t="s">
        <v>362</v>
      </c>
      <c r="E32" s="8" t="s">
        <v>361</v>
      </c>
      <c r="F32" s="8" t="s">
        <v>361</v>
      </c>
      <c r="G32" s="8" t="s">
        <v>362</v>
      </c>
      <c r="H32" s="8" t="s">
        <v>362</v>
      </c>
      <c r="I32" s="8" t="s">
        <v>362</v>
      </c>
      <c r="J32" s="8" t="s">
        <v>362</v>
      </c>
      <c r="K32" s="8" t="s">
        <v>362</v>
      </c>
      <c r="L32" s="8" t="s">
        <v>362</v>
      </c>
      <c r="M32" s="8" t="s">
        <v>362</v>
      </c>
      <c r="N32" s="8" t="s">
        <v>362</v>
      </c>
      <c r="O32" s="8" t="s">
        <v>362</v>
      </c>
      <c r="P32" s="8" t="s">
        <v>362</v>
      </c>
      <c r="Q32" s="8" t="s">
        <v>361</v>
      </c>
      <c r="R32" s="8" t="s">
        <v>361</v>
      </c>
      <c r="S32" s="8" t="s">
        <v>361</v>
      </c>
      <c r="T32" s="8" t="s">
        <v>361</v>
      </c>
      <c r="U32" s="8" t="s">
        <v>361</v>
      </c>
      <c r="V32" s="8" t="s">
        <v>361</v>
      </c>
      <c r="W32" s="70">
        <f t="shared" si="0"/>
        <v>0.54545454545454541</v>
      </c>
      <c r="X32" s="70">
        <f t="shared" si="1"/>
        <v>0.36363636363636365</v>
      </c>
      <c r="Y32" s="70">
        <f t="shared" si="2"/>
        <v>0</v>
      </c>
      <c r="Z32" s="70">
        <f t="shared" si="3"/>
        <v>0</v>
      </c>
      <c r="AA32" s="71">
        <f t="shared" si="4"/>
        <v>0.36363636363636365</v>
      </c>
    </row>
    <row r="33" spans="1:27" ht="15.75" thickBot="1">
      <c r="A33" s="7">
        <v>23</v>
      </c>
      <c r="B33" s="63" t="s">
        <v>385</v>
      </c>
      <c r="C33" s="8" t="s">
        <v>360</v>
      </c>
      <c r="D33" s="8" t="s">
        <v>361</v>
      </c>
      <c r="E33" s="8" t="s">
        <v>360</v>
      </c>
      <c r="F33" s="8" t="s">
        <v>360</v>
      </c>
      <c r="G33" s="8" t="s">
        <v>361</v>
      </c>
      <c r="H33" s="8" t="s">
        <v>361</v>
      </c>
      <c r="I33" s="8" t="s">
        <v>361</v>
      </c>
      <c r="J33" s="8" t="s">
        <v>360</v>
      </c>
      <c r="K33" s="8" t="s">
        <v>361</v>
      </c>
      <c r="L33" s="8" t="s">
        <v>361</v>
      </c>
      <c r="M33" s="8" t="s">
        <v>361</v>
      </c>
      <c r="N33" s="8" t="s">
        <v>361</v>
      </c>
      <c r="O33" s="8" t="s">
        <v>360</v>
      </c>
      <c r="P33" s="8" t="s">
        <v>361</v>
      </c>
      <c r="Q33" s="8" t="s">
        <v>360</v>
      </c>
      <c r="R33" s="8" t="s">
        <v>360</v>
      </c>
      <c r="S33" s="8" t="s">
        <v>360</v>
      </c>
      <c r="T33" s="8" t="s">
        <v>360</v>
      </c>
      <c r="U33" s="8" t="s">
        <v>360</v>
      </c>
      <c r="V33" s="8" t="s">
        <v>360</v>
      </c>
      <c r="W33" s="70">
        <f t="shared" si="0"/>
        <v>0</v>
      </c>
      <c r="X33" s="70">
        <f t="shared" si="1"/>
        <v>0.40909090909090912</v>
      </c>
      <c r="Y33" s="70">
        <f t="shared" si="2"/>
        <v>0.5</v>
      </c>
      <c r="Z33" s="70">
        <f t="shared" si="3"/>
        <v>0</v>
      </c>
      <c r="AA33" s="71">
        <f t="shared" si="4"/>
        <v>0.90909090909090917</v>
      </c>
    </row>
    <row r="34" spans="1:27" ht="15.75" thickBot="1">
      <c r="A34" s="9">
        <v>24</v>
      </c>
      <c r="B34" s="63" t="s">
        <v>386</v>
      </c>
      <c r="C34" s="8" t="s">
        <v>360</v>
      </c>
      <c r="D34" s="8" t="s">
        <v>361</v>
      </c>
      <c r="E34" s="8" t="s">
        <v>360</v>
      </c>
      <c r="F34" s="8" t="s">
        <v>360</v>
      </c>
      <c r="G34" s="8" t="s">
        <v>361</v>
      </c>
      <c r="H34" s="8" t="s">
        <v>361</v>
      </c>
      <c r="I34" s="8" t="s">
        <v>361</v>
      </c>
      <c r="J34" s="8" t="s">
        <v>360</v>
      </c>
      <c r="K34" s="8" t="s">
        <v>361</v>
      </c>
      <c r="L34" s="8" t="s">
        <v>361</v>
      </c>
      <c r="M34" s="8" t="s">
        <v>361</v>
      </c>
      <c r="N34" s="8" t="s">
        <v>361</v>
      </c>
      <c r="O34" s="8" t="s">
        <v>361</v>
      </c>
      <c r="P34" s="8" t="s">
        <v>361</v>
      </c>
      <c r="Q34" s="8" t="s">
        <v>360</v>
      </c>
      <c r="R34" s="8" t="s">
        <v>360</v>
      </c>
      <c r="S34" s="8" t="s">
        <v>360</v>
      </c>
      <c r="T34" s="8" t="s">
        <v>360</v>
      </c>
      <c r="U34" s="8" t="s">
        <v>360</v>
      </c>
      <c r="V34" s="8" t="s">
        <v>360</v>
      </c>
      <c r="W34" s="70">
        <f t="shared" si="0"/>
        <v>0</v>
      </c>
      <c r="X34" s="70">
        <f t="shared" si="1"/>
        <v>0.45454545454545453</v>
      </c>
      <c r="Y34" s="70">
        <f t="shared" si="2"/>
        <v>0.45454545454545453</v>
      </c>
      <c r="Z34" s="70">
        <f t="shared" si="3"/>
        <v>0</v>
      </c>
      <c r="AA34" s="71">
        <f t="shared" si="4"/>
        <v>0.90909090909090906</v>
      </c>
    </row>
    <row r="35" spans="1:27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14"/>
      <c r="X35" s="14"/>
      <c r="Y35" s="14"/>
      <c r="Z35" s="14"/>
      <c r="AA35" s="15"/>
    </row>
    <row r="36" spans="1:27">
      <c r="A36" s="9">
        <v>26</v>
      </c>
      <c r="B36" s="2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14"/>
      <c r="X36" s="14"/>
      <c r="Y36" s="14"/>
      <c r="Z36" s="14"/>
      <c r="AA36" s="15"/>
    </row>
    <row r="37" spans="1:27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14"/>
      <c r="X37" s="14"/>
      <c r="Y37" s="14"/>
      <c r="Z37" s="14"/>
      <c r="AA37" s="15"/>
    </row>
    <row r="38" spans="1:27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4"/>
      <c r="X38" s="14"/>
      <c r="Y38" s="14"/>
      <c r="Z38" s="14"/>
      <c r="AA38" s="15"/>
    </row>
    <row r="39" spans="1:27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14"/>
      <c r="X39" s="14"/>
      <c r="Y39" s="14"/>
      <c r="Z39" s="14"/>
      <c r="AA39" s="15"/>
    </row>
    <row r="40" spans="1:27">
      <c r="A40" s="9">
        <v>30</v>
      </c>
      <c r="B40" s="23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14"/>
      <c r="X40" s="14"/>
      <c r="Y40" s="14"/>
      <c r="Z40" s="14"/>
      <c r="AA40" s="15"/>
    </row>
    <row r="41" spans="1:27">
      <c r="A41" s="7">
        <v>31</v>
      </c>
      <c r="B41" s="23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14"/>
      <c r="X41" s="14"/>
      <c r="Y41" s="14"/>
      <c r="Z41" s="14"/>
      <c r="AA41" s="15"/>
    </row>
    <row r="42" spans="1:27">
      <c r="A42" s="9">
        <v>32</v>
      </c>
      <c r="B42" s="23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14"/>
      <c r="X42" s="14"/>
      <c r="Y42" s="14"/>
      <c r="Z42" s="14"/>
      <c r="AA42" s="15"/>
    </row>
    <row r="43" spans="1:27">
      <c r="A43" s="7">
        <v>33</v>
      </c>
      <c r="B43" s="23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14"/>
      <c r="X43" s="14"/>
      <c r="Y43" s="14"/>
      <c r="Z43" s="14"/>
      <c r="AA43" s="15"/>
    </row>
    <row r="44" spans="1:27">
      <c r="A44" s="9">
        <v>34</v>
      </c>
      <c r="B44" s="23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14"/>
      <c r="X44" s="14"/>
      <c r="Y44" s="14"/>
      <c r="Z44" s="14"/>
      <c r="AA44" s="15"/>
    </row>
    <row r="45" spans="1:27">
      <c r="A45" s="7">
        <v>35</v>
      </c>
      <c r="B45" s="23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14"/>
      <c r="X45" s="14"/>
      <c r="Y45" s="14"/>
      <c r="Z45" s="14"/>
      <c r="AA45" s="15"/>
    </row>
    <row r="46" spans="1:27">
      <c r="A46" s="76" t="s">
        <v>48</v>
      </c>
      <c r="B46" s="76"/>
      <c r="C46" s="72">
        <f>COUNTIF(C11:C45,"н")/COUNTA(C11:C45)</f>
        <v>9.0909090909090912E-2</v>
      </c>
      <c r="D46" s="72">
        <f t="shared" ref="D46:V46" si="5">COUNTIF(D11:D45,"н")/COUNTA(D11:D45)</f>
        <v>9.0909090909090912E-2</v>
      </c>
      <c r="E46" s="72">
        <f t="shared" si="5"/>
        <v>0</v>
      </c>
      <c r="F46" s="72">
        <f t="shared" si="5"/>
        <v>4.5454545454545456E-2</v>
      </c>
      <c r="G46" s="72">
        <f t="shared" si="5"/>
        <v>9.0909090909090912E-2</v>
      </c>
      <c r="H46" s="72">
        <f t="shared" si="5"/>
        <v>9.0909090909090912E-2</v>
      </c>
      <c r="I46" s="72">
        <f t="shared" si="5"/>
        <v>9.0909090909090912E-2</v>
      </c>
      <c r="J46" s="72">
        <f t="shared" si="5"/>
        <v>9.0909090909090912E-2</v>
      </c>
      <c r="K46" s="72">
        <f t="shared" si="5"/>
        <v>9.0909090909090912E-2</v>
      </c>
      <c r="L46" s="72">
        <f t="shared" si="5"/>
        <v>0.13636363636363635</v>
      </c>
      <c r="M46" s="72">
        <f t="shared" si="5"/>
        <v>0.13636363636363635</v>
      </c>
      <c r="N46" s="72">
        <f t="shared" si="5"/>
        <v>0.13636363636363635</v>
      </c>
      <c r="O46" s="72">
        <f t="shared" si="5"/>
        <v>0.13636363636363635</v>
      </c>
      <c r="P46" s="72">
        <f t="shared" si="5"/>
        <v>9.0909090909090912E-2</v>
      </c>
      <c r="Q46" s="72">
        <f t="shared" si="5"/>
        <v>0</v>
      </c>
      <c r="R46" s="72">
        <f t="shared" si="5"/>
        <v>4.5454545454545456E-2</v>
      </c>
      <c r="S46" s="72">
        <f t="shared" si="5"/>
        <v>4.5454545454545456E-2</v>
      </c>
      <c r="T46" s="72">
        <f t="shared" si="5"/>
        <v>4.5454545454545456E-2</v>
      </c>
      <c r="U46" s="72">
        <f t="shared" si="5"/>
        <v>4.5454545454545456E-2</v>
      </c>
      <c r="V46" s="72">
        <f t="shared" si="5"/>
        <v>4.5454545454545456E-2</v>
      </c>
      <c r="W46" s="82" t="s">
        <v>40</v>
      </c>
      <c r="X46" s="83"/>
      <c r="Y46" s="83"/>
      <c r="Z46" s="83"/>
      <c r="AA46" s="84"/>
    </row>
    <row r="47" spans="1:27">
      <c r="A47" s="76" t="s">
        <v>49</v>
      </c>
      <c r="B47" s="76"/>
      <c r="C47" s="72">
        <f>COUNTIF(C11:C45,"с")/COUNTA(C11:C45)</f>
        <v>0.13636363636363635</v>
      </c>
      <c r="D47" s="72">
        <f t="shared" ref="D47:V47" si="6">COUNTIF(D11:D45,"с")/COUNTA(D11:D45)</f>
        <v>0.5</v>
      </c>
      <c r="E47" s="72">
        <f t="shared" si="6"/>
        <v>0.27272727272727271</v>
      </c>
      <c r="F47" s="72">
        <f t="shared" si="6"/>
        <v>4.5454545454545456E-2</v>
      </c>
      <c r="G47" s="72">
        <f t="shared" si="6"/>
        <v>0.90909090909090906</v>
      </c>
      <c r="H47" s="72">
        <f t="shared" si="6"/>
        <v>0.90909090909090906</v>
      </c>
      <c r="I47" s="72">
        <f t="shared" si="6"/>
        <v>0.90909090909090906</v>
      </c>
      <c r="J47" s="72">
        <f t="shared" si="6"/>
        <v>0.40909090909090912</v>
      </c>
      <c r="K47" s="72">
        <f t="shared" si="6"/>
        <v>0.90909090909090906</v>
      </c>
      <c r="L47" s="72">
        <f t="shared" si="6"/>
        <v>0.86363636363636365</v>
      </c>
      <c r="M47" s="72">
        <f t="shared" si="6"/>
        <v>0.86363636363636365</v>
      </c>
      <c r="N47" s="72">
        <f t="shared" si="6"/>
        <v>0.86363636363636365</v>
      </c>
      <c r="O47" s="72">
        <f t="shared" si="6"/>
        <v>0.40909090909090912</v>
      </c>
      <c r="P47" s="72">
        <f t="shared" si="6"/>
        <v>0.45454545454545453</v>
      </c>
      <c r="Q47" s="72">
        <f t="shared" si="6"/>
        <v>0.31818181818181818</v>
      </c>
      <c r="R47" s="72">
        <f t="shared" si="6"/>
        <v>0.22727272727272727</v>
      </c>
      <c r="S47" s="72">
        <f t="shared" si="6"/>
        <v>0.40909090909090912</v>
      </c>
      <c r="T47" s="72">
        <f t="shared" si="6"/>
        <v>0.31818181818181818</v>
      </c>
      <c r="U47" s="72">
        <f t="shared" si="6"/>
        <v>0.31818181818181818</v>
      </c>
      <c r="V47" s="72">
        <f t="shared" si="6"/>
        <v>0.31818181818181818</v>
      </c>
      <c r="W47" s="85" t="s">
        <v>41</v>
      </c>
      <c r="X47" s="86"/>
      <c r="Y47" s="86"/>
      <c r="Z47" s="86"/>
      <c r="AA47" s="79"/>
    </row>
    <row r="48" spans="1:27">
      <c r="A48" s="76" t="s">
        <v>50</v>
      </c>
      <c r="B48" s="76"/>
      <c r="C48" s="72">
        <f>COUNTIF(C12:C46,"д")/COUNTA(C12:C46)</f>
        <v>0.72727272727272729</v>
      </c>
      <c r="D48" s="72">
        <f t="shared" ref="D48:V48" si="7">COUNTIF(D12:D46,"д")/COUNTA(D12:D46)</f>
        <v>0.36363636363636365</v>
      </c>
      <c r="E48" s="72">
        <f t="shared" si="7"/>
        <v>0.68181818181818177</v>
      </c>
      <c r="F48" s="72">
        <f t="shared" si="7"/>
        <v>0.86363636363636365</v>
      </c>
      <c r="G48" s="72">
        <f t="shared" si="7"/>
        <v>0</v>
      </c>
      <c r="H48" s="72">
        <f t="shared" si="7"/>
        <v>0</v>
      </c>
      <c r="I48" s="72">
        <f t="shared" si="7"/>
        <v>0</v>
      </c>
      <c r="J48" s="72">
        <f t="shared" si="7"/>
        <v>0.5</v>
      </c>
      <c r="K48" s="72">
        <f t="shared" si="7"/>
        <v>0</v>
      </c>
      <c r="L48" s="72">
        <f t="shared" si="7"/>
        <v>0</v>
      </c>
      <c r="M48" s="72">
        <f t="shared" si="7"/>
        <v>0</v>
      </c>
      <c r="N48" s="72">
        <f t="shared" si="7"/>
        <v>0</v>
      </c>
      <c r="O48" s="72">
        <f t="shared" si="7"/>
        <v>0.40909090909090912</v>
      </c>
      <c r="P48" s="72">
        <f t="shared" si="7"/>
        <v>0.40909090909090912</v>
      </c>
      <c r="Q48" s="72">
        <f t="shared" si="7"/>
        <v>0.63636363636363635</v>
      </c>
      <c r="R48" s="72">
        <f t="shared" si="7"/>
        <v>0.68181818181818177</v>
      </c>
      <c r="S48" s="72">
        <f t="shared" si="7"/>
        <v>0.5</v>
      </c>
      <c r="T48" s="72">
        <f t="shared" si="7"/>
        <v>0.59090909090909094</v>
      </c>
      <c r="U48" s="72">
        <f t="shared" si="7"/>
        <v>0.59090909090909094</v>
      </c>
      <c r="V48" s="72">
        <f t="shared" si="7"/>
        <v>0.59090909090909094</v>
      </c>
      <c r="W48" s="87" t="s">
        <v>42</v>
      </c>
      <c r="X48" s="88"/>
      <c r="Y48" s="88"/>
      <c r="Z48" s="88"/>
      <c r="AA48" s="89"/>
    </row>
    <row r="49" spans="1:27">
      <c r="A49" s="76" t="s">
        <v>51</v>
      </c>
      <c r="B49" s="76"/>
      <c r="C49" s="72">
        <f>COUNTIF(C13:C47,"в")/COUNTA(C13:C47)</f>
        <v>0</v>
      </c>
      <c r="D49" s="72">
        <f t="shared" ref="D49:V49" si="8">COUNTIF(D13:D47,"в")/COUNTA(D13:D47)</f>
        <v>0</v>
      </c>
      <c r="E49" s="72">
        <f t="shared" si="8"/>
        <v>0</v>
      </c>
      <c r="F49" s="72">
        <f t="shared" si="8"/>
        <v>0</v>
      </c>
      <c r="G49" s="72">
        <f t="shared" si="8"/>
        <v>0</v>
      </c>
      <c r="H49" s="72">
        <f t="shared" si="8"/>
        <v>0</v>
      </c>
      <c r="I49" s="72">
        <f t="shared" si="8"/>
        <v>0</v>
      </c>
      <c r="J49" s="72">
        <f t="shared" si="8"/>
        <v>0</v>
      </c>
      <c r="K49" s="72">
        <f t="shared" si="8"/>
        <v>0</v>
      </c>
      <c r="L49" s="72">
        <f t="shared" si="8"/>
        <v>0</v>
      </c>
      <c r="M49" s="72">
        <f t="shared" si="8"/>
        <v>0</v>
      </c>
      <c r="N49" s="72">
        <f t="shared" si="8"/>
        <v>0</v>
      </c>
      <c r="O49" s="72">
        <f t="shared" si="8"/>
        <v>0</v>
      </c>
      <c r="P49" s="72">
        <f t="shared" si="8"/>
        <v>0</v>
      </c>
      <c r="Q49" s="72">
        <f t="shared" si="8"/>
        <v>0</v>
      </c>
      <c r="R49" s="72">
        <f t="shared" si="8"/>
        <v>0</v>
      </c>
      <c r="S49" s="72">
        <f t="shared" si="8"/>
        <v>0</v>
      </c>
      <c r="T49" s="72">
        <f t="shared" si="8"/>
        <v>0</v>
      </c>
      <c r="U49" s="72">
        <f t="shared" si="8"/>
        <v>0</v>
      </c>
      <c r="V49" s="72">
        <f t="shared" si="8"/>
        <v>0</v>
      </c>
      <c r="W49" s="77" t="s">
        <v>43</v>
      </c>
      <c r="X49" s="78"/>
      <c r="Y49" s="78"/>
      <c r="Z49" s="78"/>
      <c r="AA49" s="79"/>
    </row>
    <row r="50" spans="1:27">
      <c r="A50" s="80" t="s">
        <v>52</v>
      </c>
      <c r="B50" s="80"/>
      <c r="C50" s="72">
        <f>SUM(C47:C49)</f>
        <v>0.86363636363636365</v>
      </c>
      <c r="D50" s="72">
        <f t="shared" ref="D50:V50" si="9">SUM(D47:D49)</f>
        <v>0.86363636363636365</v>
      </c>
      <c r="E50" s="72">
        <f t="shared" si="9"/>
        <v>0.95454545454545447</v>
      </c>
      <c r="F50" s="72">
        <f t="shared" si="9"/>
        <v>0.90909090909090906</v>
      </c>
      <c r="G50" s="72">
        <f t="shared" si="9"/>
        <v>0.90909090909090906</v>
      </c>
      <c r="H50" s="72">
        <f t="shared" si="9"/>
        <v>0.90909090909090906</v>
      </c>
      <c r="I50" s="72">
        <f t="shared" si="9"/>
        <v>0.90909090909090906</v>
      </c>
      <c r="J50" s="72">
        <f t="shared" si="9"/>
        <v>0.90909090909090917</v>
      </c>
      <c r="K50" s="72">
        <f t="shared" si="9"/>
        <v>0.90909090909090906</v>
      </c>
      <c r="L50" s="72">
        <f t="shared" si="9"/>
        <v>0.86363636363636365</v>
      </c>
      <c r="M50" s="72">
        <f t="shared" si="9"/>
        <v>0.86363636363636365</v>
      </c>
      <c r="N50" s="72">
        <f t="shared" si="9"/>
        <v>0.86363636363636365</v>
      </c>
      <c r="O50" s="72">
        <f t="shared" si="9"/>
        <v>0.81818181818181823</v>
      </c>
      <c r="P50" s="72">
        <f t="shared" si="9"/>
        <v>0.86363636363636365</v>
      </c>
      <c r="Q50" s="72">
        <f t="shared" si="9"/>
        <v>0.95454545454545459</v>
      </c>
      <c r="R50" s="72">
        <f t="shared" si="9"/>
        <v>0.90909090909090906</v>
      </c>
      <c r="S50" s="72">
        <f t="shared" si="9"/>
        <v>0.90909090909090917</v>
      </c>
      <c r="T50" s="72">
        <f t="shared" si="9"/>
        <v>0.90909090909090917</v>
      </c>
      <c r="U50" s="72">
        <f t="shared" si="9"/>
        <v>0.90909090909090917</v>
      </c>
      <c r="V50" s="72">
        <f t="shared" si="9"/>
        <v>0.90909090909090917</v>
      </c>
      <c r="W50" s="16" t="s">
        <v>44</v>
      </c>
      <c r="X50" s="16" t="s">
        <v>45</v>
      </c>
      <c r="Y50" s="16" t="s">
        <v>46</v>
      </c>
      <c r="Z50" s="16" t="s">
        <v>47</v>
      </c>
      <c r="AA50" s="17" t="s">
        <v>39</v>
      </c>
    </row>
    <row r="51" spans="1:27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73">
        <f>AVERAGE(W11:W45)</f>
        <v>6.4393939393939392E-2</v>
      </c>
      <c r="X51" s="73">
        <f t="shared" ref="X51:AA51" si="10">AVERAGE(X11:X45)</f>
        <v>0.43181818181818182</v>
      </c>
      <c r="Y51" s="73">
        <f t="shared" si="10"/>
        <v>0.33712121212121215</v>
      </c>
      <c r="Z51" s="73">
        <f t="shared" si="10"/>
        <v>0</v>
      </c>
      <c r="AA51" s="73">
        <f t="shared" si="10"/>
        <v>0.76893939393939392</v>
      </c>
    </row>
    <row r="56" spans="1:27" ht="15.75">
      <c r="A56" s="1" t="s">
        <v>4</v>
      </c>
      <c r="C56" s="5" t="s">
        <v>74</v>
      </c>
    </row>
    <row r="57" spans="1:27" ht="15" customHeight="1">
      <c r="A57" s="90" t="s">
        <v>5</v>
      </c>
      <c r="B57" s="92" t="s">
        <v>6</v>
      </c>
      <c r="C57" s="115" t="s">
        <v>102</v>
      </c>
      <c r="D57" s="125"/>
      <c r="E57" s="125"/>
      <c r="F57" s="125"/>
      <c r="G57" s="125"/>
      <c r="H57" s="125"/>
      <c r="I57" s="125"/>
      <c r="J57" s="98"/>
      <c r="K57" s="98"/>
      <c r="L57" s="98"/>
      <c r="M57" s="98"/>
      <c r="N57" s="98"/>
      <c r="O57" s="98"/>
      <c r="P57" s="115" t="s">
        <v>119</v>
      </c>
      <c r="Q57" s="124"/>
      <c r="R57" s="124"/>
      <c r="S57" s="124"/>
      <c r="T57" s="124"/>
      <c r="U57" s="124"/>
      <c r="V57" s="124"/>
      <c r="W57" s="101" t="s">
        <v>33</v>
      </c>
      <c r="X57" s="101"/>
      <c r="Y57" s="101"/>
      <c r="Z57" s="101"/>
      <c r="AA57" s="101"/>
    </row>
    <row r="58" spans="1:27" ht="15" customHeight="1">
      <c r="A58" s="90"/>
      <c r="B58" s="93"/>
      <c r="C58" s="97" t="s">
        <v>103</v>
      </c>
      <c r="D58" s="97"/>
      <c r="E58" s="97" t="s">
        <v>104</v>
      </c>
      <c r="F58" s="97" t="s">
        <v>105</v>
      </c>
      <c r="G58" s="97" t="s">
        <v>106</v>
      </c>
      <c r="H58" s="97" t="s">
        <v>107</v>
      </c>
      <c r="I58" s="97"/>
      <c r="J58" s="97" t="s">
        <v>108</v>
      </c>
      <c r="K58" s="97" t="s">
        <v>109</v>
      </c>
      <c r="L58" s="97" t="s">
        <v>110</v>
      </c>
      <c r="M58" s="97"/>
      <c r="N58" s="97"/>
      <c r="O58" s="97" t="s">
        <v>111</v>
      </c>
      <c r="P58" s="124"/>
      <c r="Q58" s="124"/>
      <c r="R58" s="124"/>
      <c r="S58" s="124"/>
      <c r="T58" s="124"/>
      <c r="U58" s="124"/>
      <c r="V58" s="124"/>
      <c r="W58" s="89" t="s">
        <v>34</v>
      </c>
      <c r="X58" s="89"/>
      <c r="Y58" s="89"/>
      <c r="Z58" s="89"/>
      <c r="AA58" s="89"/>
    </row>
    <row r="59" spans="1:27" ht="15" customHeight="1">
      <c r="A59" s="90"/>
      <c r="B59" s="93"/>
      <c r="C59" s="97"/>
      <c r="D59" s="97"/>
      <c r="E59" s="97"/>
      <c r="F59" s="97"/>
      <c r="G59" s="97"/>
      <c r="H59" s="97" t="s">
        <v>112</v>
      </c>
      <c r="I59" s="97" t="s">
        <v>113</v>
      </c>
      <c r="J59" s="97"/>
      <c r="K59" s="97"/>
      <c r="L59" s="97" t="s">
        <v>114</v>
      </c>
      <c r="M59" s="97" t="s">
        <v>115</v>
      </c>
      <c r="N59" s="97" t="s">
        <v>116</v>
      </c>
      <c r="O59" s="97"/>
      <c r="P59" s="107" t="s">
        <v>120</v>
      </c>
      <c r="Q59" s="107" t="s">
        <v>121</v>
      </c>
      <c r="R59" s="107" t="s">
        <v>122</v>
      </c>
      <c r="S59" s="107" t="s">
        <v>123</v>
      </c>
      <c r="T59" s="107" t="s">
        <v>124</v>
      </c>
      <c r="U59" s="107" t="s">
        <v>125</v>
      </c>
      <c r="V59" s="107" t="s">
        <v>126</v>
      </c>
      <c r="W59" s="102" t="s">
        <v>35</v>
      </c>
      <c r="X59" s="102" t="s">
        <v>36</v>
      </c>
      <c r="Y59" s="102" t="s">
        <v>37</v>
      </c>
      <c r="Z59" s="102" t="s">
        <v>38</v>
      </c>
      <c r="AA59" s="103" t="s">
        <v>39</v>
      </c>
    </row>
    <row r="60" spans="1:27" ht="15" customHeight="1">
      <c r="A60" s="90"/>
      <c r="B60" s="93"/>
      <c r="C60" s="97" t="s">
        <v>117</v>
      </c>
      <c r="D60" s="97" t="s">
        <v>118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102"/>
      <c r="X60" s="102"/>
      <c r="Y60" s="102"/>
      <c r="Z60" s="102"/>
      <c r="AA60" s="103"/>
    </row>
    <row r="61" spans="1:27" ht="15.75" thickBot="1">
      <c r="A61" s="91"/>
      <c r="B61" s="93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102"/>
      <c r="X61" s="102"/>
      <c r="Y61" s="102"/>
      <c r="Z61" s="102"/>
      <c r="AA61" s="103"/>
    </row>
    <row r="62" spans="1:27" ht="15.75" thickBot="1">
      <c r="A62" s="7">
        <v>1</v>
      </c>
      <c r="B62" s="62" t="s">
        <v>363</v>
      </c>
      <c r="C62" s="8" t="s">
        <v>387</v>
      </c>
      <c r="D62" s="8" t="s">
        <v>387</v>
      </c>
      <c r="E62" s="8" t="s">
        <v>387</v>
      </c>
      <c r="F62" s="8" t="s">
        <v>387</v>
      </c>
      <c r="G62" s="8" t="s">
        <v>387</v>
      </c>
      <c r="H62" s="8" t="s">
        <v>387</v>
      </c>
      <c r="I62" s="8" t="s">
        <v>360</v>
      </c>
      <c r="J62" s="8" t="s">
        <v>360</v>
      </c>
      <c r="K62" s="8" t="s">
        <v>360</v>
      </c>
      <c r="L62" s="8" t="s">
        <v>360</v>
      </c>
      <c r="M62" s="8" t="s">
        <v>360</v>
      </c>
      <c r="N62" s="8" t="s">
        <v>360</v>
      </c>
      <c r="O62" s="8" t="s">
        <v>360</v>
      </c>
      <c r="P62" s="8" t="s">
        <v>360</v>
      </c>
      <c r="Q62" s="8" t="s">
        <v>387</v>
      </c>
      <c r="R62" s="8" t="s">
        <v>387</v>
      </c>
      <c r="S62" s="8" t="s">
        <v>360</v>
      </c>
      <c r="T62" s="8" t="s">
        <v>387</v>
      </c>
      <c r="U62" s="8" t="s">
        <v>387</v>
      </c>
      <c r="V62" s="8" t="s">
        <v>387</v>
      </c>
      <c r="W62" s="70">
        <f>COUNTIF(A62:V62,"н")/COUNTA(A62:V62)</f>
        <v>0</v>
      </c>
      <c r="X62" s="70">
        <f>COUNTIF(B62:W62,"с")/COUNTA(B62:W62)</f>
        <v>0</v>
      </c>
      <c r="Y62" s="70">
        <f>COUNTIF(C62:X62,"д")/COUNTA(C62:X62)</f>
        <v>0.40909090909090912</v>
      </c>
      <c r="Z62" s="70">
        <f>COUNTIF(D62:Y62,"в")/COUNTA(D62:Y62)</f>
        <v>0.45454545454545453</v>
      </c>
      <c r="AA62" s="71">
        <f>SUM(X62:Z62)</f>
        <v>0.86363636363636365</v>
      </c>
    </row>
    <row r="63" spans="1:27" ht="15.75" thickBot="1">
      <c r="A63" s="9">
        <v>2</v>
      </c>
      <c r="B63" s="63" t="s">
        <v>364</v>
      </c>
      <c r="C63" s="8" t="s">
        <v>360</v>
      </c>
      <c r="D63" s="8" t="s">
        <v>360</v>
      </c>
      <c r="E63" s="8" t="s">
        <v>387</v>
      </c>
      <c r="F63" s="8" t="s">
        <v>360</v>
      </c>
      <c r="G63" s="8" t="s">
        <v>360</v>
      </c>
      <c r="H63" s="8" t="s">
        <v>360</v>
      </c>
      <c r="I63" s="8" t="s">
        <v>360</v>
      </c>
      <c r="J63" s="8" t="s">
        <v>360</v>
      </c>
      <c r="K63" s="8" t="s">
        <v>360</v>
      </c>
      <c r="L63" s="8" t="s">
        <v>361</v>
      </c>
      <c r="M63" s="8" t="s">
        <v>360</v>
      </c>
      <c r="N63" s="8" t="s">
        <v>360</v>
      </c>
      <c r="O63" s="8" t="s">
        <v>361</v>
      </c>
      <c r="P63" s="8" t="s">
        <v>360</v>
      </c>
      <c r="Q63" s="8" t="s">
        <v>360</v>
      </c>
      <c r="R63" s="8" t="s">
        <v>387</v>
      </c>
      <c r="S63" s="8" t="s">
        <v>360</v>
      </c>
      <c r="T63" s="8" t="s">
        <v>387</v>
      </c>
      <c r="U63" s="8" t="s">
        <v>387</v>
      </c>
      <c r="V63" s="8" t="s">
        <v>360</v>
      </c>
      <c r="W63" s="70">
        <f t="shared" ref="W63:W89" si="11">COUNTIF(A63:V63,"н")/COUNTA(A63:V63)</f>
        <v>0</v>
      </c>
      <c r="X63" s="70">
        <f t="shared" ref="X63:X89" si="12">COUNTIF(B63:W63,"с")/COUNTA(B63:W63)</f>
        <v>9.0909090909090912E-2</v>
      </c>
      <c r="Y63" s="70">
        <f t="shared" ref="Y63:Y89" si="13">COUNTIF(C63:X63,"д")/COUNTA(C63:X63)</f>
        <v>0.63636363636363635</v>
      </c>
      <c r="Z63" s="70">
        <f t="shared" ref="Z63:Z89" si="14">COUNTIF(D63:Y63,"в")/COUNTA(D63:Y63)</f>
        <v>0.18181818181818182</v>
      </c>
      <c r="AA63" s="71">
        <f t="shared" ref="AA63:AA89" si="15">SUM(X63:Z63)</f>
        <v>0.90909090909090917</v>
      </c>
    </row>
    <row r="64" spans="1:27" ht="15.75" thickBot="1">
      <c r="A64" s="7">
        <v>3</v>
      </c>
      <c r="B64" s="63" t="s">
        <v>365</v>
      </c>
      <c r="C64" s="8" t="s">
        <v>387</v>
      </c>
      <c r="D64" s="8" t="s">
        <v>387</v>
      </c>
      <c r="E64" s="8" t="s">
        <v>387</v>
      </c>
      <c r="F64" s="8" t="s">
        <v>387</v>
      </c>
      <c r="G64" s="8" t="s">
        <v>360</v>
      </c>
      <c r="H64" s="8" t="s">
        <v>360</v>
      </c>
      <c r="I64" s="8" t="s">
        <v>360</v>
      </c>
      <c r="J64" s="8" t="s">
        <v>360</v>
      </c>
      <c r="K64" s="8" t="s">
        <v>360</v>
      </c>
      <c r="L64" s="8" t="s">
        <v>360</v>
      </c>
      <c r="M64" s="8" t="s">
        <v>360</v>
      </c>
      <c r="N64" s="8" t="s">
        <v>360</v>
      </c>
      <c r="O64" s="8" t="s">
        <v>361</v>
      </c>
      <c r="P64" s="8" t="s">
        <v>360</v>
      </c>
      <c r="Q64" s="8" t="s">
        <v>360</v>
      </c>
      <c r="R64" s="8" t="s">
        <v>387</v>
      </c>
      <c r="S64" s="8" t="s">
        <v>360</v>
      </c>
      <c r="T64" s="8" t="s">
        <v>387</v>
      </c>
      <c r="U64" s="8" t="s">
        <v>387</v>
      </c>
      <c r="V64" s="8" t="s">
        <v>387</v>
      </c>
      <c r="W64" s="70">
        <f t="shared" si="11"/>
        <v>0</v>
      </c>
      <c r="X64" s="70">
        <f t="shared" si="12"/>
        <v>4.5454545454545456E-2</v>
      </c>
      <c r="Y64" s="70">
        <f t="shared" si="13"/>
        <v>0.5</v>
      </c>
      <c r="Z64" s="70">
        <f t="shared" si="14"/>
        <v>0.31818181818181818</v>
      </c>
      <c r="AA64" s="71">
        <f t="shared" si="15"/>
        <v>0.86363636363636354</v>
      </c>
    </row>
    <row r="65" spans="1:27" ht="15.75" thickBot="1">
      <c r="A65" s="9">
        <v>4</v>
      </c>
      <c r="B65" s="63" t="s">
        <v>366</v>
      </c>
      <c r="C65" s="8" t="s">
        <v>387</v>
      </c>
      <c r="D65" s="8" t="s">
        <v>387</v>
      </c>
      <c r="E65" s="8" t="s">
        <v>387</v>
      </c>
      <c r="F65" s="8" t="s">
        <v>387</v>
      </c>
      <c r="G65" s="8" t="s">
        <v>387</v>
      </c>
      <c r="H65" s="8" t="s">
        <v>387</v>
      </c>
      <c r="I65" s="8" t="s">
        <v>360</v>
      </c>
      <c r="J65" s="8" t="s">
        <v>360</v>
      </c>
      <c r="K65" s="8" t="s">
        <v>360</v>
      </c>
      <c r="L65" s="8" t="s">
        <v>360</v>
      </c>
      <c r="M65" s="8" t="s">
        <v>360</v>
      </c>
      <c r="N65" s="8" t="s">
        <v>360</v>
      </c>
      <c r="O65" s="8" t="s">
        <v>360</v>
      </c>
      <c r="P65" s="8" t="s">
        <v>360</v>
      </c>
      <c r="Q65" s="8" t="s">
        <v>360</v>
      </c>
      <c r="R65" s="8" t="s">
        <v>387</v>
      </c>
      <c r="S65" s="8" t="s">
        <v>360</v>
      </c>
      <c r="T65" s="8" t="s">
        <v>387</v>
      </c>
      <c r="U65" s="8" t="s">
        <v>387</v>
      </c>
      <c r="V65" s="8" t="s">
        <v>387</v>
      </c>
      <c r="W65" s="70">
        <f t="shared" si="11"/>
        <v>0</v>
      </c>
      <c r="X65" s="70">
        <f t="shared" si="12"/>
        <v>0</v>
      </c>
      <c r="Y65" s="70">
        <f t="shared" si="13"/>
        <v>0.45454545454545453</v>
      </c>
      <c r="Z65" s="70">
        <f t="shared" si="14"/>
        <v>0.40909090909090912</v>
      </c>
      <c r="AA65" s="71">
        <f t="shared" si="15"/>
        <v>0.86363636363636365</v>
      </c>
    </row>
    <row r="66" spans="1:27" ht="15.75" thickBot="1">
      <c r="A66" s="7">
        <v>5</v>
      </c>
      <c r="B66" s="63" t="s">
        <v>367</v>
      </c>
      <c r="C66" s="8" t="s">
        <v>387</v>
      </c>
      <c r="D66" s="8" t="s">
        <v>387</v>
      </c>
      <c r="E66" s="8" t="s">
        <v>387</v>
      </c>
      <c r="F66" s="8" t="s">
        <v>387</v>
      </c>
      <c r="G66" s="8" t="s">
        <v>360</v>
      </c>
      <c r="H66" s="8" t="s">
        <v>387</v>
      </c>
      <c r="I66" s="8" t="s">
        <v>360</v>
      </c>
      <c r="J66" s="8" t="s">
        <v>360</v>
      </c>
      <c r="K66" s="8" t="s">
        <v>360</v>
      </c>
      <c r="L66" s="8" t="s">
        <v>360</v>
      </c>
      <c r="M66" s="8" t="s">
        <v>360</v>
      </c>
      <c r="N66" s="8" t="s">
        <v>360</v>
      </c>
      <c r="O66" s="8" t="s">
        <v>360</v>
      </c>
      <c r="P66" s="8" t="s">
        <v>360</v>
      </c>
      <c r="Q66" s="8" t="s">
        <v>360</v>
      </c>
      <c r="R66" s="8" t="s">
        <v>387</v>
      </c>
      <c r="S66" s="8" t="s">
        <v>360</v>
      </c>
      <c r="T66" s="8" t="s">
        <v>387</v>
      </c>
      <c r="U66" s="8" t="s">
        <v>387</v>
      </c>
      <c r="V66" s="8" t="s">
        <v>387</v>
      </c>
      <c r="W66" s="70">
        <f t="shared" si="11"/>
        <v>0</v>
      </c>
      <c r="X66" s="70">
        <f t="shared" si="12"/>
        <v>0</v>
      </c>
      <c r="Y66" s="70">
        <f t="shared" si="13"/>
        <v>0.5</v>
      </c>
      <c r="Z66" s="70">
        <f t="shared" si="14"/>
        <v>0.36363636363636365</v>
      </c>
      <c r="AA66" s="71">
        <f t="shared" si="15"/>
        <v>0.86363636363636365</v>
      </c>
    </row>
    <row r="67" spans="1:27" ht="15.75" thickBot="1">
      <c r="A67" s="9">
        <v>6</v>
      </c>
      <c r="B67" s="63" t="s">
        <v>368</v>
      </c>
      <c r="C67" s="8" t="s">
        <v>360</v>
      </c>
      <c r="D67" s="8" t="s">
        <v>360</v>
      </c>
      <c r="E67" s="8" t="s">
        <v>387</v>
      </c>
      <c r="F67" s="8" t="s">
        <v>387</v>
      </c>
      <c r="G67" s="8" t="s">
        <v>360</v>
      </c>
      <c r="H67" s="8" t="s">
        <v>360</v>
      </c>
      <c r="I67" s="8" t="s">
        <v>360</v>
      </c>
      <c r="J67" s="8" t="s">
        <v>360</v>
      </c>
      <c r="K67" s="8" t="s">
        <v>360</v>
      </c>
      <c r="L67" s="8" t="s">
        <v>360</v>
      </c>
      <c r="M67" s="8" t="s">
        <v>360</v>
      </c>
      <c r="N67" s="8" t="s">
        <v>360</v>
      </c>
      <c r="O67" s="8" t="s">
        <v>361</v>
      </c>
      <c r="P67" s="8" t="s">
        <v>360</v>
      </c>
      <c r="Q67" s="8" t="s">
        <v>360</v>
      </c>
      <c r="R67" s="8" t="s">
        <v>387</v>
      </c>
      <c r="S67" s="8" t="s">
        <v>360</v>
      </c>
      <c r="T67" s="8" t="s">
        <v>387</v>
      </c>
      <c r="U67" s="8" t="s">
        <v>387</v>
      </c>
      <c r="V67" s="8" t="s">
        <v>387</v>
      </c>
      <c r="W67" s="70">
        <f t="shared" si="11"/>
        <v>0</v>
      </c>
      <c r="X67" s="70">
        <f t="shared" si="12"/>
        <v>4.5454545454545456E-2</v>
      </c>
      <c r="Y67" s="70">
        <f t="shared" si="13"/>
        <v>0.59090909090909094</v>
      </c>
      <c r="Z67" s="70">
        <f t="shared" si="14"/>
        <v>0.27272727272727271</v>
      </c>
      <c r="AA67" s="71">
        <f t="shared" si="15"/>
        <v>0.90909090909090906</v>
      </c>
    </row>
    <row r="68" spans="1:27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387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360</v>
      </c>
      <c r="N68" s="8" t="s">
        <v>360</v>
      </c>
      <c r="O68" s="8" t="s">
        <v>361</v>
      </c>
      <c r="P68" s="8" t="s">
        <v>360</v>
      </c>
      <c r="Q68" s="8" t="s">
        <v>360</v>
      </c>
      <c r="R68" s="8" t="s">
        <v>360</v>
      </c>
      <c r="S68" s="8" t="s">
        <v>360</v>
      </c>
      <c r="T68" s="8" t="s">
        <v>360</v>
      </c>
      <c r="U68" s="8" t="s">
        <v>360</v>
      </c>
      <c r="V68" s="8" t="s">
        <v>360</v>
      </c>
      <c r="W68" s="70">
        <f t="shared" si="11"/>
        <v>0</v>
      </c>
      <c r="X68" s="70">
        <f t="shared" si="12"/>
        <v>4.5454545454545456E-2</v>
      </c>
      <c r="Y68" s="70">
        <f t="shared" si="13"/>
        <v>0.81818181818181823</v>
      </c>
      <c r="Z68" s="70">
        <f t="shared" si="14"/>
        <v>4.5454545454545456E-2</v>
      </c>
      <c r="AA68" s="71">
        <f t="shared" si="15"/>
        <v>0.90909090909090906</v>
      </c>
    </row>
    <row r="69" spans="1:27" ht="15.75" thickBot="1">
      <c r="A69" s="9">
        <v>8</v>
      </c>
      <c r="B69" s="63" t="s">
        <v>370</v>
      </c>
      <c r="C69" s="8" t="s">
        <v>362</v>
      </c>
      <c r="D69" s="8" t="s">
        <v>362</v>
      </c>
      <c r="E69" s="8" t="s">
        <v>361</v>
      </c>
      <c r="F69" s="8" t="s">
        <v>362</v>
      </c>
      <c r="G69" s="8" t="s">
        <v>362</v>
      </c>
      <c r="H69" s="8" t="s">
        <v>362</v>
      </c>
      <c r="I69" s="8" t="s">
        <v>362</v>
      </c>
      <c r="J69" s="8" t="s">
        <v>362</v>
      </c>
      <c r="K69" s="8" t="s">
        <v>362</v>
      </c>
      <c r="L69" s="8" t="s">
        <v>362</v>
      </c>
      <c r="M69" s="8" t="s">
        <v>362</v>
      </c>
      <c r="N69" s="8" t="s">
        <v>362</v>
      </c>
      <c r="O69" s="8" t="s">
        <v>362</v>
      </c>
      <c r="P69" s="8" t="s">
        <v>362</v>
      </c>
      <c r="Q69" s="8" t="s">
        <v>361</v>
      </c>
      <c r="R69" s="8" t="s">
        <v>362</v>
      </c>
      <c r="S69" s="8" t="s">
        <v>362</v>
      </c>
      <c r="T69" s="8" t="s">
        <v>362</v>
      </c>
      <c r="U69" s="8" t="s">
        <v>362</v>
      </c>
      <c r="V69" s="8" t="s">
        <v>362</v>
      </c>
      <c r="W69" s="70">
        <f t="shared" si="11"/>
        <v>0.81818181818181823</v>
      </c>
      <c r="X69" s="70">
        <f t="shared" si="12"/>
        <v>9.0909090909090912E-2</v>
      </c>
      <c r="Y69" s="70">
        <f t="shared" si="13"/>
        <v>0</v>
      </c>
      <c r="Z69" s="70">
        <f t="shared" si="14"/>
        <v>0</v>
      </c>
      <c r="AA69" s="71">
        <f t="shared" si="15"/>
        <v>9.0909090909090912E-2</v>
      </c>
    </row>
    <row r="70" spans="1:27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70">
        <f t="shared" si="11"/>
        <v>0</v>
      </c>
      <c r="X70" s="70">
        <f t="shared" si="12"/>
        <v>0</v>
      </c>
      <c r="Y70" s="70">
        <f t="shared" si="13"/>
        <v>0</v>
      </c>
      <c r="Z70" s="70">
        <f t="shared" si="14"/>
        <v>0</v>
      </c>
      <c r="AA70" s="71">
        <f t="shared" si="15"/>
        <v>0</v>
      </c>
    </row>
    <row r="71" spans="1:27" ht="15.75" thickBot="1">
      <c r="A71" s="9">
        <v>10</v>
      </c>
      <c r="B71" s="63" t="s">
        <v>372</v>
      </c>
      <c r="C71" s="8" t="s">
        <v>387</v>
      </c>
      <c r="D71" s="8" t="s">
        <v>387</v>
      </c>
      <c r="E71" s="8" t="s">
        <v>387</v>
      </c>
      <c r="F71" s="8" t="s">
        <v>387</v>
      </c>
      <c r="G71" s="8" t="s">
        <v>387</v>
      </c>
      <c r="H71" s="8" t="s">
        <v>387</v>
      </c>
      <c r="I71" s="8" t="s">
        <v>360</v>
      </c>
      <c r="J71" s="8" t="s">
        <v>360</v>
      </c>
      <c r="K71" s="8" t="s">
        <v>360</v>
      </c>
      <c r="L71" s="8" t="s">
        <v>360</v>
      </c>
      <c r="M71" s="8" t="s">
        <v>360</v>
      </c>
      <c r="N71" s="8" t="s">
        <v>360</v>
      </c>
      <c r="O71" s="8" t="s">
        <v>360</v>
      </c>
      <c r="P71" s="8" t="s">
        <v>360</v>
      </c>
      <c r="Q71" s="8" t="s">
        <v>360</v>
      </c>
      <c r="R71" s="8" t="s">
        <v>387</v>
      </c>
      <c r="S71" s="8" t="s">
        <v>360</v>
      </c>
      <c r="T71" s="8" t="s">
        <v>387</v>
      </c>
      <c r="U71" s="8" t="s">
        <v>387</v>
      </c>
      <c r="V71" s="8" t="s">
        <v>387</v>
      </c>
      <c r="W71" s="70">
        <f t="shared" si="11"/>
        <v>0</v>
      </c>
      <c r="X71" s="70">
        <f t="shared" si="12"/>
        <v>0</v>
      </c>
      <c r="Y71" s="70">
        <f t="shared" si="13"/>
        <v>0.45454545454545453</v>
      </c>
      <c r="Z71" s="70">
        <f t="shared" si="14"/>
        <v>0.40909090909090912</v>
      </c>
      <c r="AA71" s="71">
        <f t="shared" si="15"/>
        <v>0.86363636363636365</v>
      </c>
    </row>
    <row r="72" spans="1:27" ht="15.75" thickBot="1">
      <c r="A72" s="7">
        <v>11</v>
      </c>
      <c r="B72" s="63" t="s">
        <v>373</v>
      </c>
      <c r="C72" s="8" t="s">
        <v>387</v>
      </c>
      <c r="D72" s="8" t="s">
        <v>387</v>
      </c>
      <c r="E72" s="8" t="s">
        <v>387</v>
      </c>
      <c r="F72" s="8" t="s">
        <v>387</v>
      </c>
      <c r="G72" s="8" t="s">
        <v>387</v>
      </c>
      <c r="H72" s="8" t="s">
        <v>387</v>
      </c>
      <c r="I72" s="8" t="s">
        <v>360</v>
      </c>
      <c r="J72" s="8" t="s">
        <v>360</v>
      </c>
      <c r="K72" s="8" t="s">
        <v>360</v>
      </c>
      <c r="L72" s="8" t="s">
        <v>360</v>
      </c>
      <c r="M72" s="8" t="s">
        <v>360</v>
      </c>
      <c r="N72" s="8" t="s">
        <v>360</v>
      </c>
      <c r="O72" s="8" t="s">
        <v>360</v>
      </c>
      <c r="P72" s="8" t="s">
        <v>360</v>
      </c>
      <c r="Q72" s="8" t="s">
        <v>360</v>
      </c>
      <c r="R72" s="8" t="s">
        <v>387</v>
      </c>
      <c r="S72" s="8" t="s">
        <v>360</v>
      </c>
      <c r="T72" s="8" t="s">
        <v>387</v>
      </c>
      <c r="U72" s="8" t="s">
        <v>387</v>
      </c>
      <c r="V72" s="8" t="s">
        <v>387</v>
      </c>
      <c r="W72" s="70">
        <f t="shared" si="11"/>
        <v>0</v>
      </c>
      <c r="X72" s="70">
        <f t="shared" si="12"/>
        <v>0</v>
      </c>
      <c r="Y72" s="70">
        <f t="shared" si="13"/>
        <v>0.45454545454545453</v>
      </c>
      <c r="Z72" s="70">
        <f t="shared" si="14"/>
        <v>0.40909090909090912</v>
      </c>
      <c r="AA72" s="71">
        <f t="shared" si="15"/>
        <v>0.86363636363636365</v>
      </c>
    </row>
    <row r="73" spans="1:27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387</v>
      </c>
      <c r="F73" s="8" t="s">
        <v>387</v>
      </c>
      <c r="G73" s="8" t="s">
        <v>387</v>
      </c>
      <c r="H73" s="8" t="s">
        <v>387</v>
      </c>
      <c r="I73" s="8" t="s">
        <v>387</v>
      </c>
      <c r="J73" s="8" t="s">
        <v>360</v>
      </c>
      <c r="K73" s="8" t="s">
        <v>360</v>
      </c>
      <c r="L73" s="8" t="s">
        <v>360</v>
      </c>
      <c r="M73" s="8" t="s">
        <v>360</v>
      </c>
      <c r="N73" s="8" t="s">
        <v>360</v>
      </c>
      <c r="O73" s="8" t="s">
        <v>360</v>
      </c>
      <c r="P73" s="8" t="s">
        <v>360</v>
      </c>
      <c r="Q73" s="8" t="s">
        <v>360</v>
      </c>
      <c r="R73" s="8" t="s">
        <v>387</v>
      </c>
      <c r="S73" s="8" t="s">
        <v>360</v>
      </c>
      <c r="T73" s="8" t="s">
        <v>387</v>
      </c>
      <c r="U73" s="8" t="s">
        <v>387</v>
      </c>
      <c r="V73" s="8" t="s">
        <v>387</v>
      </c>
      <c r="W73" s="70">
        <f t="shared" si="11"/>
        <v>0</v>
      </c>
      <c r="X73" s="70">
        <f t="shared" si="12"/>
        <v>0</v>
      </c>
      <c r="Y73" s="70">
        <f t="shared" si="13"/>
        <v>0.40909090909090912</v>
      </c>
      <c r="Z73" s="70">
        <f t="shared" si="14"/>
        <v>0.45454545454545453</v>
      </c>
      <c r="AA73" s="71">
        <f t="shared" si="15"/>
        <v>0.86363636363636365</v>
      </c>
    </row>
    <row r="74" spans="1:27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387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8" t="s">
        <v>360</v>
      </c>
      <c r="O74" s="8" t="s">
        <v>361</v>
      </c>
      <c r="P74" s="8" t="s">
        <v>360</v>
      </c>
      <c r="Q74" s="8" t="s">
        <v>360</v>
      </c>
      <c r="R74" s="8" t="s">
        <v>360</v>
      </c>
      <c r="S74" s="8" t="s">
        <v>360</v>
      </c>
      <c r="T74" s="8" t="s">
        <v>360</v>
      </c>
      <c r="U74" s="8" t="s">
        <v>360</v>
      </c>
      <c r="V74" s="8" t="s">
        <v>387</v>
      </c>
      <c r="W74" s="70">
        <f t="shared" si="11"/>
        <v>0</v>
      </c>
      <c r="X74" s="70">
        <f t="shared" si="12"/>
        <v>4.5454545454545456E-2</v>
      </c>
      <c r="Y74" s="70">
        <f t="shared" si="13"/>
        <v>0.77272727272727271</v>
      </c>
      <c r="Z74" s="70">
        <f t="shared" si="14"/>
        <v>9.0909090909090912E-2</v>
      </c>
      <c r="AA74" s="71">
        <f t="shared" si="15"/>
        <v>0.90909090909090906</v>
      </c>
    </row>
    <row r="75" spans="1:27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8" t="s">
        <v>360</v>
      </c>
      <c r="O75" s="8" t="s">
        <v>360</v>
      </c>
      <c r="P75" s="8" t="s">
        <v>360</v>
      </c>
      <c r="Q75" s="8" t="s">
        <v>360</v>
      </c>
      <c r="R75" s="8" t="s">
        <v>360</v>
      </c>
      <c r="S75" s="8" t="s">
        <v>360</v>
      </c>
      <c r="T75" s="8" t="s">
        <v>360</v>
      </c>
      <c r="U75" s="8" t="s">
        <v>360</v>
      </c>
      <c r="V75" s="8" t="s">
        <v>360</v>
      </c>
      <c r="W75" s="70">
        <f t="shared" si="11"/>
        <v>0</v>
      </c>
      <c r="X75" s="70">
        <f t="shared" si="12"/>
        <v>0</v>
      </c>
      <c r="Y75" s="70">
        <f t="shared" si="13"/>
        <v>0.90909090909090906</v>
      </c>
      <c r="Z75" s="70">
        <f t="shared" si="14"/>
        <v>0</v>
      </c>
      <c r="AA75" s="71">
        <f t="shared" si="15"/>
        <v>0.90909090909090906</v>
      </c>
    </row>
    <row r="76" spans="1:27" ht="15.75" thickBot="1">
      <c r="A76" s="7">
        <v>15</v>
      </c>
      <c r="B76" s="63" t="s">
        <v>377</v>
      </c>
      <c r="C76" s="8" t="s">
        <v>387</v>
      </c>
      <c r="D76" s="8" t="s">
        <v>387</v>
      </c>
      <c r="E76" s="8" t="s">
        <v>387</v>
      </c>
      <c r="F76" s="8" t="s">
        <v>387</v>
      </c>
      <c r="G76" s="8" t="s">
        <v>387</v>
      </c>
      <c r="H76" s="8" t="s">
        <v>387</v>
      </c>
      <c r="I76" s="8" t="s">
        <v>360</v>
      </c>
      <c r="J76" s="8" t="s">
        <v>360</v>
      </c>
      <c r="K76" s="8" t="s">
        <v>360</v>
      </c>
      <c r="L76" s="8" t="s">
        <v>360</v>
      </c>
      <c r="M76" s="8" t="s">
        <v>360</v>
      </c>
      <c r="N76" s="8" t="s">
        <v>360</v>
      </c>
      <c r="O76" s="8" t="s">
        <v>361</v>
      </c>
      <c r="P76" s="8" t="s">
        <v>360</v>
      </c>
      <c r="Q76" s="8" t="s">
        <v>360</v>
      </c>
      <c r="R76" s="8" t="s">
        <v>387</v>
      </c>
      <c r="S76" s="8" t="s">
        <v>360</v>
      </c>
      <c r="T76" s="8" t="s">
        <v>360</v>
      </c>
      <c r="U76" s="8" t="s">
        <v>360</v>
      </c>
      <c r="V76" s="8" t="s">
        <v>360</v>
      </c>
      <c r="W76" s="70">
        <f t="shared" si="11"/>
        <v>0</v>
      </c>
      <c r="X76" s="70">
        <f t="shared" si="12"/>
        <v>4.5454545454545456E-2</v>
      </c>
      <c r="Y76" s="70">
        <f t="shared" si="13"/>
        <v>0.54545454545454541</v>
      </c>
      <c r="Z76" s="70">
        <f t="shared" si="14"/>
        <v>0.27272727272727271</v>
      </c>
      <c r="AA76" s="71">
        <f t="shared" si="15"/>
        <v>0.86363636363636354</v>
      </c>
    </row>
    <row r="77" spans="1:27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8" t="s">
        <v>360</v>
      </c>
      <c r="O77" s="8" t="s">
        <v>361</v>
      </c>
      <c r="P77" s="8" t="s">
        <v>360</v>
      </c>
      <c r="Q77" s="8" t="s">
        <v>360</v>
      </c>
      <c r="R77" s="8" t="s">
        <v>360</v>
      </c>
      <c r="S77" s="8" t="s">
        <v>360</v>
      </c>
      <c r="T77" s="8" t="s">
        <v>360</v>
      </c>
      <c r="U77" s="8" t="s">
        <v>360</v>
      </c>
      <c r="V77" s="8" t="s">
        <v>360</v>
      </c>
      <c r="W77" s="70">
        <f t="shared" si="11"/>
        <v>0</v>
      </c>
      <c r="X77" s="70">
        <f t="shared" si="12"/>
        <v>4.5454545454545456E-2</v>
      </c>
      <c r="Y77" s="70">
        <f t="shared" si="13"/>
        <v>0.86363636363636365</v>
      </c>
      <c r="Z77" s="70">
        <f t="shared" si="14"/>
        <v>0</v>
      </c>
      <c r="AA77" s="71">
        <f t="shared" si="15"/>
        <v>0.90909090909090906</v>
      </c>
    </row>
    <row r="78" spans="1:27" ht="15.75" thickBot="1">
      <c r="A78" s="7">
        <v>17</v>
      </c>
      <c r="B78" s="63" t="s">
        <v>379</v>
      </c>
      <c r="C78" s="8" t="s">
        <v>387</v>
      </c>
      <c r="D78" s="8" t="s">
        <v>387</v>
      </c>
      <c r="E78" s="8" t="s">
        <v>387</v>
      </c>
      <c r="F78" s="8" t="s">
        <v>387</v>
      </c>
      <c r="G78" s="8" t="s">
        <v>360</v>
      </c>
      <c r="H78" s="8" t="s">
        <v>360</v>
      </c>
      <c r="I78" s="8" t="s">
        <v>360</v>
      </c>
      <c r="J78" s="8" t="s">
        <v>360</v>
      </c>
      <c r="K78" s="8" t="s">
        <v>360</v>
      </c>
      <c r="L78" s="8" t="s">
        <v>360</v>
      </c>
      <c r="M78" s="8" t="s">
        <v>360</v>
      </c>
      <c r="N78" s="8" t="s">
        <v>360</v>
      </c>
      <c r="O78" s="8" t="s">
        <v>360</v>
      </c>
      <c r="P78" s="8" t="s">
        <v>360</v>
      </c>
      <c r="Q78" s="8" t="s">
        <v>360</v>
      </c>
      <c r="R78" s="8" t="s">
        <v>360</v>
      </c>
      <c r="S78" s="8" t="s">
        <v>360</v>
      </c>
      <c r="T78" s="8" t="s">
        <v>360</v>
      </c>
      <c r="U78" s="8" t="s">
        <v>360</v>
      </c>
      <c r="V78" s="8" t="s">
        <v>360</v>
      </c>
      <c r="W78" s="70">
        <f t="shared" si="11"/>
        <v>0</v>
      </c>
      <c r="X78" s="70">
        <f t="shared" si="12"/>
        <v>0</v>
      </c>
      <c r="Y78" s="70">
        <f t="shared" si="13"/>
        <v>0.72727272727272729</v>
      </c>
      <c r="Z78" s="70">
        <f t="shared" si="14"/>
        <v>0.13636363636363635</v>
      </c>
      <c r="AA78" s="71">
        <f t="shared" si="15"/>
        <v>0.86363636363636365</v>
      </c>
    </row>
    <row r="79" spans="1:27" ht="15.75" thickBot="1">
      <c r="A79" s="9">
        <v>18</v>
      </c>
      <c r="B79" s="63" t="s">
        <v>380</v>
      </c>
      <c r="C79" s="8" t="s">
        <v>387</v>
      </c>
      <c r="D79" s="8" t="s">
        <v>387</v>
      </c>
      <c r="E79" s="8" t="s">
        <v>387</v>
      </c>
      <c r="F79" s="8" t="s">
        <v>387</v>
      </c>
      <c r="G79" s="8" t="s">
        <v>360</v>
      </c>
      <c r="H79" s="8" t="s">
        <v>387</v>
      </c>
      <c r="I79" s="8" t="s">
        <v>360</v>
      </c>
      <c r="J79" s="8" t="s">
        <v>360</v>
      </c>
      <c r="K79" s="8" t="s">
        <v>360</v>
      </c>
      <c r="L79" s="8" t="s">
        <v>360</v>
      </c>
      <c r="M79" s="8" t="s">
        <v>360</v>
      </c>
      <c r="N79" s="8" t="s">
        <v>360</v>
      </c>
      <c r="O79" s="8" t="s">
        <v>360</v>
      </c>
      <c r="P79" s="8" t="s">
        <v>360</v>
      </c>
      <c r="Q79" s="8" t="s">
        <v>360</v>
      </c>
      <c r="R79" s="8" t="s">
        <v>360</v>
      </c>
      <c r="S79" s="8" t="s">
        <v>360</v>
      </c>
      <c r="T79" s="8" t="s">
        <v>360</v>
      </c>
      <c r="U79" s="8" t="s">
        <v>360</v>
      </c>
      <c r="V79" s="8" t="s">
        <v>360</v>
      </c>
      <c r="W79" s="70">
        <f t="shared" si="11"/>
        <v>0</v>
      </c>
      <c r="X79" s="70">
        <f t="shared" si="12"/>
        <v>0</v>
      </c>
      <c r="Y79" s="70">
        <f t="shared" si="13"/>
        <v>0.68181818181818177</v>
      </c>
      <c r="Z79" s="70">
        <f t="shared" si="14"/>
        <v>0.18181818181818182</v>
      </c>
      <c r="AA79" s="71">
        <f t="shared" si="15"/>
        <v>0.86363636363636354</v>
      </c>
    </row>
    <row r="80" spans="1:27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70">
        <f t="shared" si="11"/>
        <v>0</v>
      </c>
      <c r="X80" s="70">
        <f t="shared" si="12"/>
        <v>0</v>
      </c>
      <c r="Y80" s="70">
        <f t="shared" si="13"/>
        <v>0</v>
      </c>
      <c r="Z80" s="70">
        <f t="shared" si="14"/>
        <v>0</v>
      </c>
      <c r="AA80" s="71">
        <f t="shared" si="15"/>
        <v>0</v>
      </c>
    </row>
    <row r="81" spans="1:27" ht="15.75" thickBot="1">
      <c r="A81" s="9">
        <v>20</v>
      </c>
      <c r="B81" s="63" t="s">
        <v>382</v>
      </c>
      <c r="C81" s="8" t="s">
        <v>361</v>
      </c>
      <c r="D81" s="8" t="s">
        <v>361</v>
      </c>
      <c r="E81" s="8" t="s">
        <v>361</v>
      </c>
      <c r="F81" s="8" t="s">
        <v>360</v>
      </c>
      <c r="G81" s="8" t="s">
        <v>361</v>
      </c>
      <c r="H81" s="8" t="s">
        <v>361</v>
      </c>
      <c r="I81" s="8" t="s">
        <v>361</v>
      </c>
      <c r="J81" s="8" t="s">
        <v>361</v>
      </c>
      <c r="K81" s="8" t="s">
        <v>360</v>
      </c>
      <c r="L81" s="8" t="s">
        <v>361</v>
      </c>
      <c r="M81" s="8" t="s">
        <v>361</v>
      </c>
      <c r="N81" s="8" t="s">
        <v>361</v>
      </c>
      <c r="O81" s="8" t="s">
        <v>362</v>
      </c>
      <c r="P81" s="8" t="s">
        <v>361</v>
      </c>
      <c r="Q81" s="8" t="s">
        <v>360</v>
      </c>
      <c r="R81" s="8" t="s">
        <v>360</v>
      </c>
      <c r="S81" s="8" t="s">
        <v>360</v>
      </c>
      <c r="T81" s="8" t="s">
        <v>360</v>
      </c>
      <c r="U81" s="8" t="s">
        <v>361</v>
      </c>
      <c r="V81" s="8" t="s">
        <v>360</v>
      </c>
      <c r="W81" s="70">
        <f t="shared" si="11"/>
        <v>4.5454545454545456E-2</v>
      </c>
      <c r="X81" s="70">
        <f t="shared" si="12"/>
        <v>0.54545454545454541</v>
      </c>
      <c r="Y81" s="70">
        <f t="shared" si="13"/>
        <v>0.31818181818181818</v>
      </c>
      <c r="Z81" s="70">
        <f t="shared" si="14"/>
        <v>0</v>
      </c>
      <c r="AA81" s="71">
        <f t="shared" si="15"/>
        <v>0.86363636363636354</v>
      </c>
    </row>
    <row r="82" spans="1:27" ht="15.75" thickBot="1">
      <c r="A82" s="7">
        <v>21</v>
      </c>
      <c r="B82" s="63" t="s">
        <v>383</v>
      </c>
      <c r="C82" s="8" t="s">
        <v>360</v>
      </c>
      <c r="D82" s="8" t="s">
        <v>360</v>
      </c>
      <c r="E82" s="8" t="s">
        <v>360</v>
      </c>
      <c r="F82" s="8" t="s">
        <v>360</v>
      </c>
      <c r="G82" s="8" t="s">
        <v>360</v>
      </c>
      <c r="H82" s="8" t="s">
        <v>360</v>
      </c>
      <c r="I82" s="8" t="s">
        <v>361</v>
      </c>
      <c r="J82" s="8" t="s">
        <v>361</v>
      </c>
      <c r="K82" s="8" t="s">
        <v>360</v>
      </c>
      <c r="L82" s="8" t="s">
        <v>361</v>
      </c>
      <c r="M82" s="8" t="s">
        <v>361</v>
      </c>
      <c r="N82" s="8" t="s">
        <v>361</v>
      </c>
      <c r="O82" s="8" t="s">
        <v>361</v>
      </c>
      <c r="P82" s="8" t="s">
        <v>361</v>
      </c>
      <c r="Q82" s="8" t="s">
        <v>360</v>
      </c>
      <c r="R82" s="8" t="s">
        <v>360</v>
      </c>
      <c r="S82" s="8" t="s">
        <v>360</v>
      </c>
      <c r="T82" s="8" t="s">
        <v>360</v>
      </c>
      <c r="U82" s="8" t="s">
        <v>360</v>
      </c>
      <c r="V82" s="8" t="s">
        <v>360</v>
      </c>
      <c r="W82" s="70">
        <f t="shared" si="11"/>
        <v>0</v>
      </c>
      <c r="X82" s="70">
        <f t="shared" si="12"/>
        <v>0.31818181818181818</v>
      </c>
      <c r="Y82" s="70">
        <f t="shared" si="13"/>
        <v>0.59090909090909094</v>
      </c>
      <c r="Z82" s="70">
        <f t="shared" si="14"/>
        <v>0</v>
      </c>
      <c r="AA82" s="71">
        <f t="shared" si="15"/>
        <v>0.90909090909090917</v>
      </c>
    </row>
    <row r="83" spans="1:27" ht="15.75" thickBot="1">
      <c r="A83" s="9">
        <v>22</v>
      </c>
      <c r="B83" s="63" t="s">
        <v>384</v>
      </c>
      <c r="C83" s="8" t="s">
        <v>361</v>
      </c>
      <c r="D83" s="8" t="s">
        <v>361</v>
      </c>
      <c r="E83" s="8" t="s">
        <v>361</v>
      </c>
      <c r="F83" s="8" t="s">
        <v>361</v>
      </c>
      <c r="G83" s="8" t="s">
        <v>361</v>
      </c>
      <c r="H83" s="8" t="s">
        <v>362</v>
      </c>
      <c r="I83" s="8" t="s">
        <v>362</v>
      </c>
      <c r="J83" s="8" t="s">
        <v>362</v>
      </c>
      <c r="K83" s="8" t="s">
        <v>362</v>
      </c>
      <c r="L83" s="8" t="s">
        <v>362</v>
      </c>
      <c r="M83" s="8" t="s">
        <v>362</v>
      </c>
      <c r="N83" s="8" t="s">
        <v>362</v>
      </c>
      <c r="O83" s="8" t="s">
        <v>362</v>
      </c>
      <c r="P83" s="8" t="s">
        <v>362</v>
      </c>
      <c r="Q83" s="8" t="s">
        <v>361</v>
      </c>
      <c r="R83" s="8" t="s">
        <v>361</v>
      </c>
      <c r="S83" s="8" t="s">
        <v>361</v>
      </c>
      <c r="T83" s="8" t="s">
        <v>360</v>
      </c>
      <c r="U83" s="8" t="s">
        <v>360</v>
      </c>
      <c r="V83" s="8" t="s">
        <v>360</v>
      </c>
      <c r="W83" s="70">
        <f t="shared" si="11"/>
        <v>0.40909090909090912</v>
      </c>
      <c r="X83" s="70">
        <f t="shared" si="12"/>
        <v>0.36363636363636365</v>
      </c>
      <c r="Y83" s="70">
        <f t="shared" si="13"/>
        <v>0.13636363636363635</v>
      </c>
      <c r="Z83" s="70">
        <f t="shared" si="14"/>
        <v>0</v>
      </c>
      <c r="AA83" s="71">
        <f t="shared" si="15"/>
        <v>0.5</v>
      </c>
    </row>
    <row r="84" spans="1:27" ht="15.75" thickBot="1">
      <c r="A84" s="7">
        <v>23</v>
      </c>
      <c r="B84" s="63" t="s">
        <v>385</v>
      </c>
      <c r="C84" s="8" t="s">
        <v>360</v>
      </c>
      <c r="D84" s="8" t="s">
        <v>360</v>
      </c>
      <c r="E84" s="8" t="s">
        <v>360</v>
      </c>
      <c r="F84" s="8" t="s">
        <v>360</v>
      </c>
      <c r="G84" s="8" t="s">
        <v>360</v>
      </c>
      <c r="H84" s="8" t="s">
        <v>360</v>
      </c>
      <c r="I84" s="8" t="s">
        <v>361</v>
      </c>
      <c r="J84" s="8" t="s">
        <v>360</v>
      </c>
      <c r="K84" s="8" t="s">
        <v>360</v>
      </c>
      <c r="L84" s="8" t="s">
        <v>361</v>
      </c>
      <c r="M84" s="8" t="s">
        <v>361</v>
      </c>
      <c r="N84" s="8" t="s">
        <v>361</v>
      </c>
      <c r="O84" s="8" t="s">
        <v>360</v>
      </c>
      <c r="P84" s="8" t="s">
        <v>361</v>
      </c>
      <c r="Q84" s="8" t="s">
        <v>360</v>
      </c>
      <c r="R84" s="8" t="s">
        <v>360</v>
      </c>
      <c r="S84" s="8" t="s">
        <v>360</v>
      </c>
      <c r="T84" s="8" t="s">
        <v>360</v>
      </c>
      <c r="U84" s="8" t="s">
        <v>360</v>
      </c>
      <c r="V84" s="8" t="s">
        <v>360</v>
      </c>
      <c r="W84" s="70">
        <f t="shared" si="11"/>
        <v>0</v>
      </c>
      <c r="X84" s="70">
        <f t="shared" si="12"/>
        <v>0.22727272727272727</v>
      </c>
      <c r="Y84" s="70">
        <f t="shared" si="13"/>
        <v>0.68181818181818177</v>
      </c>
      <c r="Z84" s="70">
        <f t="shared" si="14"/>
        <v>0</v>
      </c>
      <c r="AA84" s="71">
        <f t="shared" si="15"/>
        <v>0.90909090909090906</v>
      </c>
    </row>
    <row r="85" spans="1:27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70">
        <f t="shared" si="11"/>
        <v>0</v>
      </c>
      <c r="X85" s="70">
        <f t="shared" si="12"/>
        <v>0</v>
      </c>
      <c r="Y85" s="70">
        <f t="shared" si="13"/>
        <v>0</v>
      </c>
      <c r="Z85" s="70">
        <f t="shared" si="14"/>
        <v>0</v>
      </c>
      <c r="AA85" s="71">
        <f t="shared" si="15"/>
        <v>0</v>
      </c>
    </row>
    <row r="86" spans="1:27" ht="15.75" thickBot="1">
      <c r="A86" s="7">
        <v>25</v>
      </c>
      <c r="B86" s="63" t="s">
        <v>391</v>
      </c>
      <c r="C86" s="8" t="s">
        <v>360</v>
      </c>
      <c r="D86" s="8" t="s">
        <v>360</v>
      </c>
      <c r="E86" s="8" t="s">
        <v>360</v>
      </c>
      <c r="F86" s="8" t="s">
        <v>360</v>
      </c>
      <c r="G86" s="8" t="s">
        <v>360</v>
      </c>
      <c r="H86" s="8" t="s">
        <v>360</v>
      </c>
      <c r="I86" s="8" t="s">
        <v>360</v>
      </c>
      <c r="J86" s="8" t="s">
        <v>361</v>
      </c>
      <c r="K86" s="8" t="s">
        <v>361</v>
      </c>
      <c r="L86" s="8" t="s">
        <v>361</v>
      </c>
      <c r="M86" s="8" t="s">
        <v>361</v>
      </c>
      <c r="N86" s="8" t="s">
        <v>361</v>
      </c>
      <c r="O86" s="8" t="s">
        <v>361</v>
      </c>
      <c r="P86" s="8" t="s">
        <v>361</v>
      </c>
      <c r="Q86" s="8" t="s">
        <v>360</v>
      </c>
      <c r="R86" s="8" t="s">
        <v>360</v>
      </c>
      <c r="S86" s="8" t="s">
        <v>360</v>
      </c>
      <c r="T86" s="8" t="s">
        <v>360</v>
      </c>
      <c r="U86" s="8" t="s">
        <v>360</v>
      </c>
      <c r="V86" s="8" t="s">
        <v>360</v>
      </c>
      <c r="W86" s="14">
        <f t="shared" si="11"/>
        <v>0</v>
      </c>
      <c r="X86" s="14">
        <f t="shared" si="12"/>
        <v>0.31818181818181818</v>
      </c>
      <c r="Y86" s="14">
        <f t="shared" si="13"/>
        <v>0.59090909090909094</v>
      </c>
      <c r="Z86" s="14">
        <f t="shared" si="14"/>
        <v>0</v>
      </c>
      <c r="AA86" s="15">
        <f t="shared" si="15"/>
        <v>0.90909090909090917</v>
      </c>
    </row>
    <row r="87" spans="1:27">
      <c r="A87" s="9">
        <v>26</v>
      </c>
      <c r="B87" s="23" t="s">
        <v>392</v>
      </c>
      <c r="C87" s="8" t="s">
        <v>360</v>
      </c>
      <c r="D87" s="8" t="s">
        <v>360</v>
      </c>
      <c r="E87" s="8" t="s">
        <v>360</v>
      </c>
      <c r="F87" s="8" t="s">
        <v>360</v>
      </c>
      <c r="G87" s="8" t="s">
        <v>360</v>
      </c>
      <c r="H87" s="8" t="s">
        <v>360</v>
      </c>
      <c r="I87" s="8" t="s">
        <v>360</v>
      </c>
      <c r="J87" s="8" t="s">
        <v>361</v>
      </c>
      <c r="K87" s="8" t="s">
        <v>361</v>
      </c>
      <c r="L87" s="8" t="s">
        <v>361</v>
      </c>
      <c r="M87" s="8" t="s">
        <v>361</v>
      </c>
      <c r="N87" s="8" t="s">
        <v>361</v>
      </c>
      <c r="O87" s="8" t="s">
        <v>361</v>
      </c>
      <c r="P87" s="8" t="s">
        <v>361</v>
      </c>
      <c r="Q87" s="8" t="s">
        <v>360</v>
      </c>
      <c r="R87" s="8" t="s">
        <v>360</v>
      </c>
      <c r="S87" s="8" t="s">
        <v>360</v>
      </c>
      <c r="T87" s="8" t="s">
        <v>360</v>
      </c>
      <c r="U87" s="8" t="s">
        <v>360</v>
      </c>
      <c r="V87" s="8" t="s">
        <v>360</v>
      </c>
      <c r="W87" s="14">
        <f t="shared" si="11"/>
        <v>0</v>
      </c>
      <c r="X87" s="14">
        <f t="shared" si="12"/>
        <v>0.31818181818181818</v>
      </c>
      <c r="Y87" s="14">
        <f t="shared" si="13"/>
        <v>0.59090909090909094</v>
      </c>
      <c r="Z87" s="14">
        <f t="shared" si="14"/>
        <v>0</v>
      </c>
      <c r="AA87" s="15">
        <f t="shared" si="15"/>
        <v>0.90909090909090917</v>
      </c>
    </row>
    <row r="88" spans="1:27">
      <c r="A88" s="7">
        <v>27</v>
      </c>
      <c r="B88" s="23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14">
        <f t="shared" si="11"/>
        <v>0</v>
      </c>
      <c r="X88" s="14">
        <f t="shared" si="12"/>
        <v>0</v>
      </c>
      <c r="Y88" s="14">
        <f t="shared" si="13"/>
        <v>0</v>
      </c>
      <c r="Z88" s="14">
        <f t="shared" si="14"/>
        <v>0</v>
      </c>
      <c r="AA88" s="15">
        <f t="shared" si="15"/>
        <v>0</v>
      </c>
    </row>
    <row r="89" spans="1:27">
      <c r="A89" s="9">
        <v>28</v>
      </c>
      <c r="B89" s="23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14">
        <f t="shared" si="11"/>
        <v>0</v>
      </c>
      <c r="X89" s="14">
        <f t="shared" si="12"/>
        <v>0</v>
      </c>
      <c r="Y89" s="14">
        <f t="shared" si="13"/>
        <v>0</v>
      </c>
      <c r="Z89" s="14">
        <f t="shared" si="14"/>
        <v>0</v>
      </c>
      <c r="AA89" s="15">
        <f t="shared" si="15"/>
        <v>0</v>
      </c>
    </row>
    <row r="90" spans="1:27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14"/>
      <c r="X90" s="14"/>
      <c r="Y90" s="14"/>
      <c r="Z90" s="14"/>
      <c r="AA90" s="15"/>
    </row>
    <row r="91" spans="1:27">
      <c r="A91" s="9">
        <v>30</v>
      </c>
      <c r="B91" s="23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14"/>
      <c r="X91" s="14"/>
      <c r="Y91" s="14"/>
      <c r="Z91" s="14"/>
      <c r="AA91" s="15"/>
    </row>
    <row r="92" spans="1:27">
      <c r="A92" s="7">
        <v>31</v>
      </c>
      <c r="B92" s="23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14"/>
      <c r="X92" s="14"/>
      <c r="Y92" s="14"/>
      <c r="Z92" s="14"/>
      <c r="AA92" s="15"/>
    </row>
    <row r="93" spans="1:27">
      <c r="A93" s="9">
        <v>32</v>
      </c>
      <c r="B93" s="23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14"/>
      <c r="X93" s="14"/>
      <c r="Y93" s="14"/>
      <c r="Z93" s="14"/>
      <c r="AA93" s="15"/>
    </row>
    <row r="94" spans="1:27">
      <c r="A94" s="7">
        <v>33</v>
      </c>
      <c r="B94" s="23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14"/>
      <c r="X94" s="14"/>
      <c r="Y94" s="14"/>
      <c r="Z94" s="14"/>
      <c r="AA94" s="15"/>
    </row>
    <row r="95" spans="1:27">
      <c r="A95" s="9">
        <v>34</v>
      </c>
      <c r="B95" s="23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14"/>
      <c r="X95" s="14"/>
      <c r="Y95" s="14"/>
      <c r="Z95" s="14"/>
      <c r="AA95" s="15"/>
    </row>
    <row r="96" spans="1:27">
      <c r="A96" s="7">
        <v>35</v>
      </c>
      <c r="B96" s="23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14"/>
      <c r="X96" s="14"/>
      <c r="Y96" s="14"/>
      <c r="Z96" s="14"/>
      <c r="AA96" s="15"/>
    </row>
    <row r="97" spans="1:27" ht="15" customHeight="1">
      <c r="A97" s="76" t="s">
        <v>48</v>
      </c>
      <c r="B97" s="76"/>
      <c r="C97" s="72">
        <f>COUNTIF(C62:C96,"н")/COUNTA(C62:C96)</f>
        <v>3.5714285714285712E-2</v>
      </c>
      <c r="D97" s="72">
        <f t="shared" ref="D97:V97" si="16">COUNTIF(D62:D96,"н")/COUNTA(D62:D96)</f>
        <v>4.3478260869565216E-2</v>
      </c>
      <c r="E97" s="72">
        <f t="shared" si="16"/>
        <v>0</v>
      </c>
      <c r="F97" s="72">
        <f t="shared" si="16"/>
        <v>4.3478260869565216E-2</v>
      </c>
      <c r="G97" s="72">
        <f t="shared" si="16"/>
        <v>4.3478260869565216E-2</v>
      </c>
      <c r="H97" s="72">
        <f t="shared" si="16"/>
        <v>8.6956521739130432E-2</v>
      </c>
      <c r="I97" s="72">
        <f t="shared" si="16"/>
        <v>8.6956521739130432E-2</v>
      </c>
      <c r="J97" s="72">
        <f t="shared" si="16"/>
        <v>8.6956521739130432E-2</v>
      </c>
      <c r="K97" s="72">
        <f t="shared" si="16"/>
        <v>8.6956521739130432E-2</v>
      </c>
      <c r="L97" s="72">
        <f t="shared" si="16"/>
        <v>8.6956521739130432E-2</v>
      </c>
      <c r="M97" s="72">
        <f t="shared" si="16"/>
        <v>8.6956521739130432E-2</v>
      </c>
      <c r="N97" s="72">
        <f t="shared" si="16"/>
        <v>8.6956521739130432E-2</v>
      </c>
      <c r="O97" s="72">
        <f t="shared" si="16"/>
        <v>0.13043478260869565</v>
      </c>
      <c r="P97" s="72">
        <f t="shared" si="16"/>
        <v>8.6956521739130432E-2</v>
      </c>
      <c r="Q97" s="72">
        <f t="shared" si="16"/>
        <v>0</v>
      </c>
      <c r="R97" s="72">
        <f t="shared" si="16"/>
        <v>4.3478260869565216E-2</v>
      </c>
      <c r="S97" s="72">
        <f t="shared" si="16"/>
        <v>4.3478260869565216E-2</v>
      </c>
      <c r="T97" s="72">
        <f t="shared" si="16"/>
        <v>4.3478260869565216E-2</v>
      </c>
      <c r="U97" s="72">
        <f t="shared" si="16"/>
        <v>4.3478260869565216E-2</v>
      </c>
      <c r="V97" s="72">
        <f t="shared" si="16"/>
        <v>4.3478260869565216E-2</v>
      </c>
      <c r="W97" s="82" t="s">
        <v>40</v>
      </c>
      <c r="X97" s="83"/>
      <c r="Y97" s="83"/>
      <c r="Z97" s="83"/>
      <c r="AA97" s="84"/>
    </row>
    <row r="98" spans="1:27" ht="15" customHeight="1">
      <c r="A98" s="76" t="s">
        <v>49</v>
      </c>
      <c r="B98" s="76"/>
      <c r="C98" s="72">
        <f>COUNTIF(C62:C96,"с")/COUNTA(C62:C96)</f>
        <v>7.1428571428571425E-2</v>
      </c>
      <c r="D98" s="72">
        <f t="shared" ref="D98:V98" si="17">COUNTIF(D62:D96,"с")/COUNTA(D62:D96)</f>
        <v>8.6956521739130432E-2</v>
      </c>
      <c r="E98" s="72">
        <f t="shared" si="17"/>
        <v>0.13043478260869565</v>
      </c>
      <c r="F98" s="72">
        <f t="shared" si="17"/>
        <v>4.3478260869565216E-2</v>
      </c>
      <c r="G98" s="72">
        <f t="shared" si="17"/>
        <v>8.6956521739130432E-2</v>
      </c>
      <c r="H98" s="72">
        <f t="shared" si="17"/>
        <v>4.3478260869565216E-2</v>
      </c>
      <c r="I98" s="72">
        <f t="shared" si="17"/>
        <v>0.13043478260869565</v>
      </c>
      <c r="J98" s="72">
        <f t="shared" si="17"/>
        <v>0.17391304347826086</v>
      </c>
      <c r="K98" s="72">
        <f t="shared" si="17"/>
        <v>8.6956521739130432E-2</v>
      </c>
      <c r="L98" s="72">
        <f t="shared" si="17"/>
        <v>0.2608695652173913</v>
      </c>
      <c r="M98" s="72">
        <f t="shared" si="17"/>
        <v>0.21739130434782608</v>
      </c>
      <c r="N98" s="72">
        <f t="shared" si="17"/>
        <v>0.21739130434782608</v>
      </c>
      <c r="O98" s="72">
        <f t="shared" si="17"/>
        <v>0.43478260869565216</v>
      </c>
      <c r="P98" s="72">
        <f t="shared" si="17"/>
        <v>0.21739130434782608</v>
      </c>
      <c r="Q98" s="72">
        <f t="shared" si="17"/>
        <v>8.6956521739130432E-2</v>
      </c>
      <c r="R98" s="72">
        <f t="shared" si="17"/>
        <v>4.3478260869565216E-2</v>
      </c>
      <c r="S98" s="72">
        <f t="shared" si="17"/>
        <v>4.3478260869565216E-2</v>
      </c>
      <c r="T98" s="72">
        <f t="shared" si="17"/>
        <v>0</v>
      </c>
      <c r="U98" s="72">
        <f t="shared" si="17"/>
        <v>4.3478260869565216E-2</v>
      </c>
      <c r="V98" s="72">
        <f t="shared" si="17"/>
        <v>0</v>
      </c>
      <c r="W98" s="85" t="s">
        <v>41</v>
      </c>
      <c r="X98" s="86"/>
      <c r="Y98" s="86"/>
      <c r="Z98" s="86"/>
      <c r="AA98" s="79"/>
    </row>
    <row r="99" spans="1:27" ht="15" customHeight="1">
      <c r="A99" s="76" t="s">
        <v>50</v>
      </c>
      <c r="B99" s="76"/>
      <c r="C99" s="72">
        <f>COUNTIF(C63:C97,"д")/COUNTA(C63:C97)</f>
        <v>0.35714285714285715</v>
      </c>
      <c r="D99" s="72">
        <f t="shared" ref="D99:V99" si="18">COUNTIF(D63:D97,"д")/COUNTA(D63:D97)</f>
        <v>0.43478260869565216</v>
      </c>
      <c r="E99" s="72">
        <f t="shared" si="18"/>
        <v>0.2608695652173913</v>
      </c>
      <c r="F99" s="72">
        <f t="shared" si="18"/>
        <v>0.43478260869565216</v>
      </c>
      <c r="G99" s="72">
        <f t="shared" si="18"/>
        <v>0.60869565217391308</v>
      </c>
      <c r="H99" s="72">
        <f t="shared" si="18"/>
        <v>0.52173913043478259</v>
      </c>
      <c r="I99" s="72">
        <f t="shared" si="18"/>
        <v>0.69565217391304346</v>
      </c>
      <c r="J99" s="72">
        <f t="shared" si="18"/>
        <v>0.69565217391304346</v>
      </c>
      <c r="K99" s="72">
        <f t="shared" si="18"/>
        <v>0.78260869565217395</v>
      </c>
      <c r="L99" s="72">
        <f t="shared" si="18"/>
        <v>0.60869565217391308</v>
      </c>
      <c r="M99" s="72">
        <f t="shared" si="18"/>
        <v>0.65217391304347827</v>
      </c>
      <c r="N99" s="72">
        <f t="shared" si="18"/>
        <v>0.65217391304347827</v>
      </c>
      <c r="O99" s="72">
        <f t="shared" si="18"/>
        <v>0.39130434782608697</v>
      </c>
      <c r="P99" s="72">
        <f t="shared" si="18"/>
        <v>0.65217391304347827</v>
      </c>
      <c r="Q99" s="72">
        <f t="shared" si="18"/>
        <v>0.86956521739130432</v>
      </c>
      <c r="R99" s="72">
        <f t="shared" si="18"/>
        <v>0.47826086956521741</v>
      </c>
      <c r="S99" s="72">
        <f t="shared" si="18"/>
        <v>0.86956521739130432</v>
      </c>
      <c r="T99" s="72">
        <f t="shared" si="18"/>
        <v>0.56521739130434778</v>
      </c>
      <c r="U99" s="72">
        <f t="shared" si="18"/>
        <v>0.52173913043478259</v>
      </c>
      <c r="V99" s="72">
        <f t="shared" si="18"/>
        <v>0.56521739130434778</v>
      </c>
      <c r="W99" s="87" t="s">
        <v>42</v>
      </c>
      <c r="X99" s="88"/>
      <c r="Y99" s="88"/>
      <c r="Z99" s="88"/>
      <c r="AA99" s="89"/>
    </row>
    <row r="100" spans="1:27" ht="15" customHeight="1">
      <c r="A100" s="76" t="s">
        <v>51</v>
      </c>
      <c r="B100" s="76"/>
      <c r="C100" s="72">
        <f>COUNTIF(C64:C98,"в")/COUNTA(C64:C98)</f>
        <v>0.32142857142857145</v>
      </c>
      <c r="D100" s="72">
        <f t="shared" ref="D100:V100" si="19">COUNTIF(D64:D98,"в")/COUNTA(D64:D98)</f>
        <v>0.39130434782608697</v>
      </c>
      <c r="E100" s="72">
        <f t="shared" si="19"/>
        <v>0.52173913043478259</v>
      </c>
      <c r="F100" s="72">
        <f t="shared" si="19"/>
        <v>0.43478260869565216</v>
      </c>
      <c r="G100" s="72">
        <f t="shared" si="19"/>
        <v>0.21739130434782608</v>
      </c>
      <c r="H100" s="72">
        <f t="shared" si="19"/>
        <v>0.30434782608695654</v>
      </c>
      <c r="I100" s="72">
        <f t="shared" si="19"/>
        <v>4.3478260869565216E-2</v>
      </c>
      <c r="J100" s="72">
        <f t="shared" si="19"/>
        <v>0</v>
      </c>
      <c r="K100" s="72">
        <f t="shared" si="19"/>
        <v>0</v>
      </c>
      <c r="L100" s="72">
        <f t="shared" si="19"/>
        <v>0</v>
      </c>
      <c r="M100" s="72">
        <f t="shared" si="19"/>
        <v>0</v>
      </c>
      <c r="N100" s="72">
        <f t="shared" si="19"/>
        <v>0</v>
      </c>
      <c r="O100" s="72">
        <f t="shared" si="19"/>
        <v>0</v>
      </c>
      <c r="P100" s="72">
        <f t="shared" si="19"/>
        <v>0</v>
      </c>
      <c r="Q100" s="72">
        <f t="shared" si="19"/>
        <v>0</v>
      </c>
      <c r="R100" s="72">
        <f t="shared" si="19"/>
        <v>0.34782608695652173</v>
      </c>
      <c r="S100" s="72">
        <f t="shared" si="19"/>
        <v>0</v>
      </c>
      <c r="T100" s="72">
        <f t="shared" si="19"/>
        <v>0.30434782608695654</v>
      </c>
      <c r="U100" s="72">
        <f t="shared" si="19"/>
        <v>0.30434782608695654</v>
      </c>
      <c r="V100" s="72">
        <f t="shared" si="19"/>
        <v>0.34782608695652173</v>
      </c>
      <c r="W100" s="77" t="s">
        <v>43</v>
      </c>
      <c r="X100" s="78"/>
      <c r="Y100" s="78"/>
      <c r="Z100" s="78"/>
      <c r="AA100" s="79"/>
    </row>
    <row r="101" spans="1:27">
      <c r="A101" s="80" t="s">
        <v>52</v>
      </c>
      <c r="B101" s="80"/>
      <c r="C101" s="72">
        <f>SUM(C98:C100)</f>
        <v>0.75</v>
      </c>
      <c r="D101" s="72">
        <f t="shared" ref="D101:V101" si="20">SUM(D98:D100)</f>
        <v>0.91304347826086962</v>
      </c>
      <c r="E101" s="72">
        <f t="shared" si="20"/>
        <v>0.91304347826086951</v>
      </c>
      <c r="F101" s="72">
        <f t="shared" si="20"/>
        <v>0.91304347826086962</v>
      </c>
      <c r="G101" s="72">
        <f t="shared" si="20"/>
        <v>0.91304347826086951</v>
      </c>
      <c r="H101" s="72">
        <f t="shared" si="20"/>
        <v>0.86956521739130432</v>
      </c>
      <c r="I101" s="72">
        <f t="shared" si="20"/>
        <v>0.86956521739130432</v>
      </c>
      <c r="J101" s="72">
        <f t="shared" si="20"/>
        <v>0.86956521739130432</v>
      </c>
      <c r="K101" s="72">
        <f t="shared" si="20"/>
        <v>0.86956521739130443</v>
      </c>
      <c r="L101" s="72">
        <f t="shared" si="20"/>
        <v>0.86956521739130443</v>
      </c>
      <c r="M101" s="72">
        <f t="shared" si="20"/>
        <v>0.86956521739130432</v>
      </c>
      <c r="N101" s="72">
        <f t="shared" si="20"/>
        <v>0.86956521739130432</v>
      </c>
      <c r="O101" s="72">
        <f t="shared" si="20"/>
        <v>0.82608695652173914</v>
      </c>
      <c r="P101" s="72">
        <f t="shared" si="20"/>
        <v>0.86956521739130432</v>
      </c>
      <c r="Q101" s="72">
        <f t="shared" si="20"/>
        <v>0.95652173913043481</v>
      </c>
      <c r="R101" s="72">
        <f t="shared" si="20"/>
        <v>0.86956521739130432</v>
      </c>
      <c r="S101" s="72">
        <f t="shared" si="20"/>
        <v>0.91304347826086951</v>
      </c>
      <c r="T101" s="72">
        <f t="shared" si="20"/>
        <v>0.86956521739130432</v>
      </c>
      <c r="U101" s="72">
        <f t="shared" si="20"/>
        <v>0.86956521739130432</v>
      </c>
      <c r="V101" s="72">
        <f t="shared" si="20"/>
        <v>0.91304347826086951</v>
      </c>
      <c r="W101" s="16" t="s">
        <v>44</v>
      </c>
      <c r="X101" s="16" t="s">
        <v>45</v>
      </c>
      <c r="Y101" s="16" t="s">
        <v>46</v>
      </c>
      <c r="Z101" s="16" t="s">
        <v>47</v>
      </c>
      <c r="AA101" s="17" t="s">
        <v>39</v>
      </c>
    </row>
    <row r="102" spans="1:27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73">
        <f>AVERAGE(W62:W96)</f>
        <v>4.5454545454545456E-2</v>
      </c>
      <c r="X102" s="73">
        <f t="shared" ref="X102:AA102" si="21">AVERAGE(X62:X96)</f>
        <v>9.0909090909090912E-2</v>
      </c>
      <c r="Y102" s="73">
        <f t="shared" si="21"/>
        <v>0.45129870129870131</v>
      </c>
      <c r="Z102" s="73">
        <f t="shared" si="21"/>
        <v>0.14285714285714285</v>
      </c>
      <c r="AA102" s="73">
        <f t="shared" si="21"/>
        <v>0.68506493506493504</v>
      </c>
    </row>
  </sheetData>
  <mergeCells count="89">
    <mergeCell ref="I8:I10"/>
    <mergeCell ref="M8:M10"/>
    <mergeCell ref="N8:N10"/>
    <mergeCell ref="O7:O10"/>
    <mergeCell ref="A4:L4"/>
    <mergeCell ref="A6:A10"/>
    <mergeCell ref="B6:B10"/>
    <mergeCell ref="C6:O6"/>
    <mergeCell ref="C7:D8"/>
    <mergeCell ref="E7:E10"/>
    <mergeCell ref="F7:F10"/>
    <mergeCell ref="G7:G10"/>
    <mergeCell ref="H7:I7"/>
    <mergeCell ref="J7:J10"/>
    <mergeCell ref="C9:C10"/>
    <mergeCell ref="D9:D10"/>
    <mergeCell ref="K7:K10"/>
    <mergeCell ref="L8:L10"/>
    <mergeCell ref="L7:N7"/>
    <mergeCell ref="H8:H10"/>
    <mergeCell ref="W6:AA6"/>
    <mergeCell ref="W7:AA7"/>
    <mergeCell ref="W8:W10"/>
    <mergeCell ref="X8:X10"/>
    <mergeCell ref="Y8:Y10"/>
    <mergeCell ref="Z8:Z10"/>
    <mergeCell ref="AA8:AA10"/>
    <mergeCell ref="P6:V7"/>
    <mergeCell ref="P8:P10"/>
    <mergeCell ref="Q8:Q10"/>
    <mergeCell ref="R8:R10"/>
    <mergeCell ref="S8:S10"/>
    <mergeCell ref="T8:T10"/>
    <mergeCell ref="U8:U10"/>
    <mergeCell ref="V8:V10"/>
    <mergeCell ref="W46:AA46"/>
    <mergeCell ref="W47:AA47"/>
    <mergeCell ref="W48:AA48"/>
    <mergeCell ref="W49:AA49"/>
    <mergeCell ref="A46:B46"/>
    <mergeCell ref="A47:B47"/>
    <mergeCell ref="A48:B48"/>
    <mergeCell ref="A49:B49"/>
    <mergeCell ref="A50:B50"/>
    <mergeCell ref="A51:B51"/>
    <mergeCell ref="A57:A61"/>
    <mergeCell ref="B57:B61"/>
    <mergeCell ref="C57:O57"/>
    <mergeCell ref="W57:AA57"/>
    <mergeCell ref="C58:D59"/>
    <mergeCell ref="E58:E61"/>
    <mergeCell ref="F58:F61"/>
    <mergeCell ref="G58:G61"/>
    <mergeCell ref="H58:I58"/>
    <mergeCell ref="J58:J61"/>
    <mergeCell ref="K58:K61"/>
    <mergeCell ref="L58:N58"/>
    <mergeCell ref="O58:O61"/>
    <mergeCell ref="P57:V58"/>
    <mergeCell ref="T59:T61"/>
    <mergeCell ref="U59:U61"/>
    <mergeCell ref="V59:V61"/>
    <mergeCell ref="C60:C61"/>
    <mergeCell ref="D60:D61"/>
    <mergeCell ref="W58:AA58"/>
    <mergeCell ref="H59:H61"/>
    <mergeCell ref="I59:I61"/>
    <mergeCell ref="L59:L61"/>
    <mergeCell ref="M59:M61"/>
    <mergeCell ref="N59:N61"/>
    <mergeCell ref="P59:P61"/>
    <mergeCell ref="Q59:Q61"/>
    <mergeCell ref="R59:R61"/>
    <mergeCell ref="S59:S61"/>
    <mergeCell ref="W59:W61"/>
    <mergeCell ref="X59:X61"/>
    <mergeCell ref="Y59:Y61"/>
    <mergeCell ref="Z59:Z61"/>
    <mergeCell ref="AA59:AA61"/>
    <mergeCell ref="A100:B100"/>
    <mergeCell ref="W100:AA100"/>
    <mergeCell ref="A101:B101"/>
    <mergeCell ref="A102:B102"/>
    <mergeCell ref="A97:B97"/>
    <mergeCell ref="W97:AA97"/>
    <mergeCell ref="A98:B98"/>
    <mergeCell ref="W98:AA98"/>
    <mergeCell ref="A99:B99"/>
    <mergeCell ref="W99:AA99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27" sqref="B27:L27"/>
    </sheetView>
  </sheetViews>
  <sheetFormatPr defaultRowHeight="15"/>
  <cols>
    <col min="1" max="1" width="26.42578125" customWidth="1"/>
    <col min="6" max="6" width="12.140625" customWidth="1"/>
    <col min="11" max="11" width="12.85546875" customWidth="1"/>
  </cols>
  <sheetData>
    <row r="1" spans="1:12" ht="15.75">
      <c r="A1" s="19" t="s">
        <v>0</v>
      </c>
      <c r="B1" s="21" t="s">
        <v>54</v>
      </c>
      <c r="C1" s="20"/>
      <c r="D1" s="20"/>
      <c r="E1" s="2"/>
    </row>
    <row r="2" spans="1:12" ht="15.75">
      <c r="A2" s="19" t="s">
        <v>55</v>
      </c>
      <c r="B2" s="19"/>
      <c r="C2" s="20"/>
      <c r="D2" s="20"/>
      <c r="E2" s="2"/>
      <c r="G2" s="32"/>
      <c r="H2" s="32"/>
      <c r="I2" s="32"/>
      <c r="J2" s="32"/>
      <c r="K2" s="32"/>
      <c r="L2" s="32"/>
    </row>
    <row r="3" spans="1:12" ht="15.75">
      <c r="A3" s="19" t="s">
        <v>358</v>
      </c>
      <c r="B3" s="20"/>
      <c r="C3" s="19"/>
      <c r="D3" s="20"/>
      <c r="E3" s="20"/>
      <c r="F3" s="2"/>
      <c r="G3" s="32"/>
      <c r="H3" s="32"/>
      <c r="I3" s="32"/>
      <c r="J3" s="32"/>
      <c r="K3" s="32"/>
      <c r="L3" s="32"/>
    </row>
    <row r="4" spans="1:12">
      <c r="A4" s="161" t="s">
        <v>329</v>
      </c>
      <c r="B4" s="162" t="s">
        <v>330</v>
      </c>
      <c r="C4" s="163"/>
      <c r="D4" s="163"/>
      <c r="E4" s="163"/>
      <c r="F4" s="163"/>
      <c r="G4" s="163"/>
      <c r="H4" s="163"/>
      <c r="I4" s="163"/>
      <c r="J4" s="163"/>
      <c r="K4" s="164"/>
      <c r="L4" s="165"/>
    </row>
    <row r="5" spans="1:12">
      <c r="A5" s="161"/>
      <c r="B5" s="166" t="s">
        <v>34</v>
      </c>
      <c r="C5" s="166"/>
      <c r="D5" s="166"/>
      <c r="E5" s="164"/>
      <c r="F5" s="164"/>
      <c r="G5" s="166" t="s">
        <v>58</v>
      </c>
      <c r="H5" s="164"/>
      <c r="I5" s="164"/>
      <c r="J5" s="164"/>
      <c r="K5" s="167"/>
      <c r="L5" s="33" t="s">
        <v>331</v>
      </c>
    </row>
    <row r="6" spans="1:12">
      <c r="A6" s="161"/>
      <c r="B6" s="168" t="s">
        <v>332</v>
      </c>
      <c r="C6" s="168" t="s">
        <v>333</v>
      </c>
      <c r="D6" s="168" t="s">
        <v>334</v>
      </c>
      <c r="E6" s="168" t="s">
        <v>335</v>
      </c>
      <c r="F6" s="169" t="s">
        <v>336</v>
      </c>
      <c r="G6" s="168" t="s">
        <v>332</v>
      </c>
      <c r="H6" s="168" t="s">
        <v>333</v>
      </c>
      <c r="I6" s="168" t="s">
        <v>334</v>
      </c>
      <c r="J6" s="168" t="s">
        <v>335</v>
      </c>
      <c r="K6" s="169" t="s">
        <v>336</v>
      </c>
      <c r="L6" s="34"/>
    </row>
    <row r="7" spans="1:12">
      <c r="A7" s="161"/>
      <c r="B7" s="168"/>
      <c r="C7" s="168"/>
      <c r="D7" s="168"/>
      <c r="E7" s="168"/>
      <c r="F7" s="170"/>
      <c r="G7" s="168"/>
      <c r="H7" s="168"/>
      <c r="I7" s="168"/>
      <c r="J7" s="168"/>
      <c r="K7" s="170"/>
      <c r="L7" s="35" t="s">
        <v>337</v>
      </c>
    </row>
    <row r="8" spans="1:12">
      <c r="A8" s="36" t="s">
        <v>338</v>
      </c>
      <c r="B8" s="37"/>
      <c r="C8" s="37"/>
      <c r="D8" s="37"/>
      <c r="E8" s="38"/>
      <c r="F8" s="38"/>
      <c r="G8" s="39"/>
      <c r="H8" s="39"/>
      <c r="I8" s="39"/>
      <c r="J8" s="39"/>
      <c r="K8" s="39"/>
      <c r="L8" s="40"/>
    </row>
    <row r="9" spans="1:12">
      <c r="A9" s="41" t="s">
        <v>339</v>
      </c>
      <c r="B9" s="42"/>
      <c r="C9" s="42"/>
      <c r="D9" s="42"/>
      <c r="E9" s="43"/>
      <c r="F9" s="44"/>
      <c r="G9" s="42"/>
      <c r="H9" s="42"/>
      <c r="I9" s="42"/>
      <c r="J9" s="42"/>
      <c r="K9" s="45"/>
      <c r="L9" s="46"/>
    </row>
    <row r="10" spans="1:12">
      <c r="A10" s="41" t="s">
        <v>340</v>
      </c>
      <c r="B10" s="42"/>
      <c r="C10" s="42"/>
      <c r="D10" s="42"/>
      <c r="E10" s="43"/>
      <c r="F10" s="44"/>
      <c r="G10" s="42"/>
      <c r="H10" s="42"/>
      <c r="I10" s="42"/>
      <c r="J10" s="42"/>
      <c r="K10" s="45"/>
      <c r="L10" s="46"/>
    </row>
    <row r="11" spans="1:12">
      <c r="A11" s="36" t="s">
        <v>341</v>
      </c>
      <c r="B11" s="37"/>
      <c r="C11" s="37"/>
      <c r="D11" s="37"/>
      <c r="E11" s="38"/>
      <c r="F11" s="38"/>
      <c r="G11" s="39"/>
      <c r="H11" s="39"/>
      <c r="I11" s="39"/>
      <c r="J11" s="39"/>
      <c r="K11" s="39"/>
      <c r="L11" s="47"/>
    </row>
    <row r="12" spans="1:12">
      <c r="A12" s="41" t="s">
        <v>342</v>
      </c>
      <c r="B12" s="42"/>
      <c r="C12" s="42"/>
      <c r="D12" s="42"/>
      <c r="E12" s="43"/>
      <c r="F12" s="44"/>
      <c r="G12" s="43"/>
      <c r="H12" s="43"/>
      <c r="I12" s="43"/>
      <c r="J12" s="43"/>
      <c r="K12" s="44"/>
      <c r="L12" s="46"/>
    </row>
    <row r="13" spans="1:12">
      <c r="A13" s="41" t="s">
        <v>343</v>
      </c>
      <c r="B13" s="42"/>
      <c r="C13" s="42"/>
      <c r="D13" s="42"/>
      <c r="E13" s="43"/>
      <c r="F13" s="44"/>
      <c r="G13" s="43"/>
      <c r="H13" s="43"/>
      <c r="I13" s="43"/>
      <c r="J13" s="43"/>
      <c r="K13" s="44"/>
      <c r="L13" s="46"/>
    </row>
    <row r="14" spans="1:12">
      <c r="A14" s="41" t="s">
        <v>344</v>
      </c>
      <c r="B14" s="42"/>
      <c r="C14" s="42"/>
      <c r="D14" s="42"/>
      <c r="E14" s="43"/>
      <c r="F14" s="44"/>
      <c r="G14" s="43"/>
      <c r="H14" s="43"/>
      <c r="I14" s="43"/>
      <c r="J14" s="43"/>
      <c r="K14" s="44"/>
      <c r="L14" s="46"/>
    </row>
    <row r="15" spans="1:12">
      <c r="A15" s="36" t="s">
        <v>345</v>
      </c>
      <c r="B15" s="37"/>
      <c r="C15" s="37"/>
      <c r="D15" s="37"/>
      <c r="E15" s="38"/>
      <c r="F15" s="38"/>
      <c r="G15" s="48"/>
      <c r="H15" s="48"/>
      <c r="I15" s="48"/>
      <c r="J15" s="48"/>
      <c r="K15" s="39"/>
      <c r="L15" s="47"/>
    </row>
    <row r="16" spans="1:12" ht="15" customHeight="1">
      <c r="A16" s="49" t="s">
        <v>346</v>
      </c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52"/>
    </row>
    <row r="17" spans="1:12">
      <c r="A17" s="53" t="s">
        <v>347</v>
      </c>
      <c r="B17" s="50"/>
      <c r="C17" s="50"/>
      <c r="D17" s="50"/>
      <c r="E17" s="50"/>
      <c r="F17" s="51"/>
      <c r="G17" s="50"/>
      <c r="H17" s="50"/>
      <c r="I17" s="50"/>
      <c r="J17" s="50"/>
      <c r="K17" s="51"/>
      <c r="L17" s="52"/>
    </row>
    <row r="18" spans="1:12">
      <c r="A18" s="54" t="s">
        <v>348</v>
      </c>
      <c r="B18" s="50"/>
      <c r="C18" s="50"/>
      <c r="D18" s="50"/>
      <c r="E18" s="50"/>
      <c r="F18" s="51"/>
      <c r="G18" s="50"/>
      <c r="H18" s="50"/>
      <c r="I18" s="50"/>
      <c r="J18" s="50"/>
      <c r="K18" s="51"/>
      <c r="L18" s="52"/>
    </row>
    <row r="19" spans="1:12">
      <c r="A19" s="36" t="s">
        <v>349</v>
      </c>
      <c r="B19" s="37"/>
      <c r="C19" s="37"/>
      <c r="D19" s="37"/>
      <c r="E19" s="38"/>
      <c r="F19" s="38"/>
      <c r="G19" s="39"/>
      <c r="H19" s="39"/>
      <c r="I19" s="39"/>
      <c r="J19" s="39"/>
      <c r="K19" s="39"/>
      <c r="L19" s="47"/>
    </row>
    <row r="20" spans="1:12">
      <c r="A20" s="54" t="s">
        <v>350</v>
      </c>
      <c r="B20" s="50"/>
      <c r="C20" s="50"/>
      <c r="D20" s="50"/>
      <c r="E20" s="55"/>
      <c r="F20" s="56"/>
      <c r="G20" s="50"/>
      <c r="H20" s="50"/>
      <c r="I20" s="50"/>
      <c r="J20" s="50"/>
      <c r="K20" s="51"/>
      <c r="L20" s="52"/>
    </row>
    <row r="21" spans="1:12">
      <c r="A21" s="54" t="s">
        <v>351</v>
      </c>
      <c r="B21" s="50"/>
      <c r="C21" s="50"/>
      <c r="D21" s="50"/>
      <c r="E21" s="55"/>
      <c r="F21" s="56"/>
      <c r="G21" s="50"/>
      <c r="H21" s="50"/>
      <c r="I21" s="50"/>
      <c r="J21" s="50"/>
      <c r="K21" s="51"/>
      <c r="L21" s="52"/>
    </row>
    <row r="22" spans="1:12">
      <c r="A22" s="41" t="s">
        <v>352</v>
      </c>
      <c r="B22" s="50"/>
      <c r="C22" s="50"/>
      <c r="D22" s="50"/>
      <c r="E22" s="55"/>
      <c r="F22" s="56"/>
      <c r="G22" s="50"/>
      <c r="H22" s="50"/>
      <c r="I22" s="50"/>
      <c r="J22" s="50"/>
      <c r="K22" s="51"/>
      <c r="L22" s="52"/>
    </row>
    <row r="23" spans="1:12">
      <c r="A23" s="41" t="s">
        <v>353</v>
      </c>
      <c r="B23" s="50"/>
      <c r="C23" s="50"/>
      <c r="D23" s="50"/>
      <c r="E23" s="55"/>
      <c r="F23" s="56"/>
      <c r="G23" s="50"/>
      <c r="H23" s="50"/>
      <c r="I23" s="50"/>
      <c r="J23" s="50"/>
      <c r="K23" s="51"/>
      <c r="L23" s="52"/>
    </row>
    <row r="24" spans="1:12">
      <c r="A24" s="41" t="s">
        <v>354</v>
      </c>
      <c r="B24" s="42"/>
      <c r="C24" s="42"/>
      <c r="D24" s="42"/>
      <c r="E24" s="43"/>
      <c r="F24" s="44"/>
      <c r="G24" s="42"/>
      <c r="H24" s="42"/>
      <c r="I24" s="42"/>
      <c r="J24" s="42"/>
      <c r="K24" s="45"/>
      <c r="L24" s="46"/>
    </row>
    <row r="25" spans="1:12">
      <c r="A25" s="36" t="s">
        <v>355</v>
      </c>
      <c r="B25" s="42"/>
      <c r="C25" s="42"/>
      <c r="D25" s="42"/>
      <c r="E25" s="43"/>
      <c r="F25" s="44"/>
      <c r="G25" s="42"/>
      <c r="H25" s="42"/>
      <c r="I25" s="42"/>
      <c r="J25" s="42"/>
      <c r="K25" s="45"/>
      <c r="L25" s="46"/>
    </row>
    <row r="26" spans="1:12">
      <c r="A26" s="57" t="s">
        <v>356</v>
      </c>
      <c r="B26" s="42"/>
      <c r="C26" s="42"/>
      <c r="D26" s="42"/>
      <c r="E26" s="43"/>
      <c r="F26" s="44"/>
      <c r="G26" s="42"/>
      <c r="H26" s="42"/>
      <c r="I26" s="42"/>
      <c r="J26" s="42"/>
      <c r="K26" s="45"/>
      <c r="L26" s="46"/>
    </row>
    <row r="27" spans="1:12">
      <c r="A27" s="58" t="s">
        <v>359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4">
    <mergeCell ref="H6:H7"/>
    <mergeCell ref="I6:I7"/>
    <mergeCell ref="J6:J7"/>
    <mergeCell ref="K6:K7"/>
    <mergeCell ref="A4:A7"/>
    <mergeCell ref="B4:L4"/>
    <mergeCell ref="B5:F5"/>
    <mergeCell ref="G5:K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02"/>
  <sheetViews>
    <sheetView topLeftCell="A82" workbookViewId="0">
      <selection activeCell="L87" sqref="L87"/>
    </sheetView>
  </sheetViews>
  <sheetFormatPr defaultRowHeight="15"/>
  <cols>
    <col min="2" max="2" width="23.28515625" customWidth="1"/>
    <col min="15" max="15" width="12.85546875" customWidth="1"/>
    <col min="17" max="17" width="10.5703125" customWidth="1"/>
  </cols>
  <sheetData>
    <row r="1" spans="1:17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17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17" ht="15.75">
      <c r="A3" s="1" t="s">
        <v>2</v>
      </c>
      <c r="B3" s="2"/>
      <c r="C3" s="1" t="s">
        <v>100</v>
      </c>
      <c r="D3" s="2"/>
      <c r="E3" s="2"/>
      <c r="F3" s="2"/>
      <c r="G3" s="2"/>
      <c r="H3" s="2"/>
    </row>
    <row r="4" spans="1:17" ht="15.75">
      <c r="A4" s="116" t="s">
        <v>127</v>
      </c>
      <c r="B4" s="117"/>
      <c r="C4" s="117"/>
      <c r="D4" s="117"/>
      <c r="E4" s="117"/>
      <c r="F4" s="22"/>
      <c r="G4" s="22"/>
      <c r="H4" s="22"/>
      <c r="I4" s="22"/>
      <c r="J4" s="22"/>
      <c r="K4" s="22"/>
      <c r="L4" s="22"/>
    </row>
    <row r="5" spans="1:17" ht="15.75">
      <c r="A5" s="1" t="s">
        <v>4</v>
      </c>
      <c r="C5" s="5" t="s">
        <v>57</v>
      </c>
    </row>
    <row r="6" spans="1:17">
      <c r="A6" s="90" t="s">
        <v>5</v>
      </c>
      <c r="B6" s="92" t="s">
        <v>6</v>
      </c>
      <c r="C6" s="115" t="s">
        <v>129</v>
      </c>
      <c r="D6" s="125"/>
      <c r="E6" s="125"/>
      <c r="F6" s="98"/>
      <c r="G6" s="115" t="s">
        <v>130</v>
      </c>
      <c r="H6" s="98"/>
      <c r="I6" s="98"/>
      <c r="J6" s="115" t="s">
        <v>131</v>
      </c>
      <c r="K6" s="98"/>
      <c r="L6" s="98"/>
      <c r="M6" s="101" t="s">
        <v>33</v>
      </c>
      <c r="N6" s="101"/>
      <c r="O6" s="101"/>
      <c r="P6" s="101"/>
      <c r="Q6" s="101"/>
    </row>
    <row r="7" spans="1:17">
      <c r="A7" s="90"/>
      <c r="B7" s="93"/>
      <c r="C7" s="108" t="s">
        <v>132</v>
      </c>
      <c r="D7" s="108" t="s">
        <v>133</v>
      </c>
      <c r="E7" s="98"/>
      <c r="F7" s="97" t="s">
        <v>134</v>
      </c>
      <c r="G7" s="98"/>
      <c r="H7" s="98"/>
      <c r="I7" s="98"/>
      <c r="J7" s="98"/>
      <c r="K7" s="98"/>
      <c r="L7" s="98"/>
      <c r="M7" s="89" t="s">
        <v>34</v>
      </c>
      <c r="N7" s="89"/>
      <c r="O7" s="89"/>
      <c r="P7" s="89"/>
      <c r="Q7" s="89"/>
    </row>
    <row r="8" spans="1:17">
      <c r="A8" s="90"/>
      <c r="B8" s="93"/>
      <c r="C8" s="118"/>
      <c r="D8" s="98"/>
      <c r="E8" s="98"/>
      <c r="F8" s="97"/>
      <c r="G8" s="107" t="s">
        <v>135</v>
      </c>
      <c r="H8" s="107" t="s">
        <v>136</v>
      </c>
      <c r="I8" s="107" t="s">
        <v>137</v>
      </c>
      <c r="J8" s="107" t="s">
        <v>138</v>
      </c>
      <c r="K8" s="108" t="s">
        <v>139</v>
      </c>
      <c r="L8" s="108" t="s">
        <v>140</v>
      </c>
      <c r="M8" s="102" t="s">
        <v>35</v>
      </c>
      <c r="N8" s="102" t="s">
        <v>36</v>
      </c>
      <c r="O8" s="102" t="s">
        <v>37</v>
      </c>
      <c r="P8" s="102" t="s">
        <v>38</v>
      </c>
      <c r="Q8" s="103" t="s">
        <v>39</v>
      </c>
    </row>
    <row r="9" spans="1:17">
      <c r="A9" s="90"/>
      <c r="B9" s="93"/>
      <c r="C9" s="118"/>
      <c r="D9" s="108" t="s">
        <v>141</v>
      </c>
      <c r="E9" s="107" t="s">
        <v>142</v>
      </c>
      <c r="F9" s="97"/>
      <c r="G9" s="97"/>
      <c r="H9" s="97"/>
      <c r="I9" s="97"/>
      <c r="J9" s="97"/>
      <c r="K9" s="98"/>
      <c r="L9" s="98"/>
      <c r="M9" s="102"/>
      <c r="N9" s="102"/>
      <c r="O9" s="102"/>
      <c r="P9" s="102"/>
      <c r="Q9" s="103"/>
    </row>
    <row r="10" spans="1:17" ht="15.75" thickBot="1">
      <c r="A10" s="91"/>
      <c r="B10" s="93"/>
      <c r="C10" s="118"/>
      <c r="D10" s="98"/>
      <c r="E10" s="97"/>
      <c r="F10" s="97"/>
      <c r="G10" s="97"/>
      <c r="H10" s="97"/>
      <c r="I10" s="97"/>
      <c r="J10" s="97"/>
      <c r="K10" s="98"/>
      <c r="L10" s="98"/>
      <c r="M10" s="102"/>
      <c r="N10" s="102"/>
      <c r="O10" s="102"/>
      <c r="P10" s="102"/>
      <c r="Q10" s="103"/>
    </row>
    <row r="11" spans="1:17" ht="15.75" thickBot="1">
      <c r="A11" s="7">
        <v>1</v>
      </c>
      <c r="B11" s="62" t="s">
        <v>363</v>
      </c>
      <c r="C11" s="8" t="s">
        <v>360</v>
      </c>
      <c r="D11" s="8" t="s">
        <v>360</v>
      </c>
      <c r="E11" s="8" t="s">
        <v>360</v>
      </c>
      <c r="F11" s="8" t="s">
        <v>387</v>
      </c>
      <c r="G11" s="8" t="s">
        <v>387</v>
      </c>
      <c r="H11" s="8" t="s">
        <v>387</v>
      </c>
      <c r="I11" s="8" t="s">
        <v>360</v>
      </c>
      <c r="J11" s="8" t="s">
        <v>360</v>
      </c>
      <c r="K11" s="8" t="s">
        <v>387</v>
      </c>
      <c r="L11" s="8" t="s">
        <v>387</v>
      </c>
      <c r="M11" s="70">
        <f>COUNTIF(C11:L11,"н")/COUNTA(C11:L11)</f>
        <v>0</v>
      </c>
      <c r="N11" s="70">
        <f>COUNTIF(D11:M11,"с")/COUNTA(D11:M11)</f>
        <v>0</v>
      </c>
      <c r="O11" s="70">
        <f>COUNTIF(E11:N11,"д")/COUNTA(E11:N11)</f>
        <v>0.3</v>
      </c>
      <c r="P11" s="70">
        <f>COUNTIF(F11:O11,"в")/COUNTA(F11:O11)</f>
        <v>0.5</v>
      </c>
      <c r="Q11" s="71">
        <f>SUM(N11:P11)</f>
        <v>0.8</v>
      </c>
    </row>
    <row r="12" spans="1:17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70"/>
      <c r="N12" s="70"/>
      <c r="O12" s="70"/>
      <c r="P12" s="70"/>
      <c r="Q12" s="71"/>
    </row>
    <row r="13" spans="1:17" ht="15.75" thickBot="1">
      <c r="A13" s="7">
        <v>3</v>
      </c>
      <c r="B13" s="63" t="s">
        <v>365</v>
      </c>
      <c r="C13" s="8" t="s">
        <v>360</v>
      </c>
      <c r="D13" s="8" t="s">
        <v>360</v>
      </c>
      <c r="E13" s="8" t="s">
        <v>360</v>
      </c>
      <c r="F13" s="8" t="s">
        <v>360</v>
      </c>
      <c r="G13" s="8" t="s">
        <v>360</v>
      </c>
      <c r="H13" s="8" t="s">
        <v>360</v>
      </c>
      <c r="I13" s="8" t="s">
        <v>360</v>
      </c>
      <c r="J13" s="8" t="s">
        <v>360</v>
      </c>
      <c r="K13" s="8" t="s">
        <v>360</v>
      </c>
      <c r="L13" s="8" t="s">
        <v>360</v>
      </c>
      <c r="M13" s="70">
        <f t="shared" ref="M13:M34" si="0">COUNTIF(C13:L13,"н")/COUNTA(C13:L13)</f>
        <v>0</v>
      </c>
      <c r="N13" s="70">
        <f t="shared" ref="N13:N34" si="1">COUNTIF(D13:M13,"с")/COUNTA(D13:M13)</f>
        <v>0</v>
      </c>
      <c r="O13" s="70">
        <f t="shared" ref="O13:O34" si="2">COUNTIF(E13:N13,"д")/COUNTA(E13:N13)</f>
        <v>0.8</v>
      </c>
      <c r="P13" s="70">
        <f t="shared" ref="P13:P34" si="3">COUNTIF(F13:O13,"в")/COUNTA(F13:O13)</f>
        <v>0</v>
      </c>
      <c r="Q13" s="71">
        <f t="shared" ref="Q13:Q34" si="4">SUM(N13:P13)</f>
        <v>0.8</v>
      </c>
    </row>
    <row r="14" spans="1:17" ht="15.75" thickBot="1">
      <c r="A14" s="9">
        <v>4</v>
      </c>
      <c r="B14" s="63" t="s">
        <v>366</v>
      </c>
      <c r="C14" s="8" t="s">
        <v>387</v>
      </c>
      <c r="D14" s="8" t="s">
        <v>387</v>
      </c>
      <c r="E14" s="8" t="s">
        <v>360</v>
      </c>
      <c r="F14" s="8" t="s">
        <v>387</v>
      </c>
      <c r="G14" s="8" t="s">
        <v>387</v>
      </c>
      <c r="H14" s="8" t="s">
        <v>387</v>
      </c>
      <c r="I14" s="8" t="s">
        <v>360</v>
      </c>
      <c r="J14" s="8" t="s">
        <v>360</v>
      </c>
      <c r="K14" s="8" t="s">
        <v>387</v>
      </c>
      <c r="L14" s="8" t="s">
        <v>360</v>
      </c>
      <c r="M14" s="70">
        <f t="shared" si="0"/>
        <v>0</v>
      </c>
      <c r="N14" s="70">
        <f t="shared" si="1"/>
        <v>0</v>
      </c>
      <c r="O14" s="70">
        <f t="shared" si="2"/>
        <v>0.4</v>
      </c>
      <c r="P14" s="70">
        <f t="shared" si="3"/>
        <v>0.4</v>
      </c>
      <c r="Q14" s="71">
        <f t="shared" si="4"/>
        <v>0.8</v>
      </c>
    </row>
    <row r="15" spans="1:17" ht="15.75" thickBot="1">
      <c r="A15" s="7">
        <v>5</v>
      </c>
      <c r="B15" s="63" t="s">
        <v>367</v>
      </c>
      <c r="C15" s="8" t="s">
        <v>387</v>
      </c>
      <c r="D15" s="8" t="s">
        <v>387</v>
      </c>
      <c r="E15" s="8" t="s">
        <v>387</v>
      </c>
      <c r="F15" s="8" t="s">
        <v>387</v>
      </c>
      <c r="G15" s="8" t="s">
        <v>387</v>
      </c>
      <c r="H15" s="8" t="s">
        <v>387</v>
      </c>
      <c r="I15" s="8" t="s">
        <v>360</v>
      </c>
      <c r="J15" s="8" t="s">
        <v>360</v>
      </c>
      <c r="K15" s="8" t="s">
        <v>387</v>
      </c>
      <c r="L15" s="8" t="s">
        <v>360</v>
      </c>
      <c r="M15" s="70">
        <f t="shared" si="0"/>
        <v>0</v>
      </c>
      <c r="N15" s="70">
        <f t="shared" si="1"/>
        <v>0</v>
      </c>
      <c r="O15" s="70">
        <f t="shared" si="2"/>
        <v>0.3</v>
      </c>
      <c r="P15" s="70">
        <f t="shared" si="3"/>
        <v>0.4</v>
      </c>
      <c r="Q15" s="71">
        <f t="shared" si="4"/>
        <v>0.7</v>
      </c>
    </row>
    <row r="16" spans="1:17" ht="15.75" thickBot="1">
      <c r="A16" s="9">
        <v>6</v>
      </c>
      <c r="B16" s="63" t="s">
        <v>368</v>
      </c>
      <c r="C16" s="8" t="s">
        <v>360</v>
      </c>
      <c r="D16" s="8" t="s">
        <v>387</v>
      </c>
      <c r="E16" s="8" t="s">
        <v>387</v>
      </c>
      <c r="F16" s="8" t="s">
        <v>387</v>
      </c>
      <c r="G16" s="8" t="s">
        <v>387</v>
      </c>
      <c r="H16" s="8" t="s">
        <v>387</v>
      </c>
      <c r="I16" s="8" t="s">
        <v>360</v>
      </c>
      <c r="J16" s="8" t="s">
        <v>360</v>
      </c>
      <c r="K16" s="8" t="s">
        <v>361</v>
      </c>
      <c r="L16" s="8" t="s">
        <v>361</v>
      </c>
      <c r="M16" s="70">
        <f t="shared" si="0"/>
        <v>0</v>
      </c>
      <c r="N16" s="70">
        <f t="shared" si="1"/>
        <v>0.2</v>
      </c>
      <c r="O16" s="70">
        <f t="shared" si="2"/>
        <v>0.2</v>
      </c>
      <c r="P16" s="70">
        <f t="shared" si="3"/>
        <v>0.3</v>
      </c>
      <c r="Q16" s="71">
        <f t="shared" si="4"/>
        <v>0.7</v>
      </c>
    </row>
    <row r="17" spans="1:17" ht="15.75" thickBot="1">
      <c r="A17" s="7">
        <v>7</v>
      </c>
      <c r="B17" s="63" t="s">
        <v>369</v>
      </c>
      <c r="C17" s="8" t="s">
        <v>360</v>
      </c>
      <c r="D17" s="8" t="s">
        <v>360</v>
      </c>
      <c r="E17" s="8" t="s">
        <v>360</v>
      </c>
      <c r="F17" s="8" t="s">
        <v>360</v>
      </c>
      <c r="G17" s="8" t="s">
        <v>360</v>
      </c>
      <c r="H17" s="8" t="s">
        <v>387</v>
      </c>
      <c r="I17" s="8" t="s">
        <v>360</v>
      </c>
      <c r="J17" s="8" t="s">
        <v>360</v>
      </c>
      <c r="K17" s="8" t="s">
        <v>361</v>
      </c>
      <c r="L17" s="8" t="s">
        <v>360</v>
      </c>
      <c r="M17" s="70">
        <f t="shared" si="0"/>
        <v>0</v>
      </c>
      <c r="N17" s="70">
        <f t="shared" si="1"/>
        <v>0.1</v>
      </c>
      <c r="O17" s="70">
        <f t="shared" si="2"/>
        <v>0.6</v>
      </c>
      <c r="P17" s="70">
        <f t="shared" si="3"/>
        <v>0.1</v>
      </c>
      <c r="Q17" s="71">
        <f t="shared" si="4"/>
        <v>0.79999999999999993</v>
      </c>
    </row>
    <row r="18" spans="1:17" ht="15.75" thickBot="1">
      <c r="A18" s="9">
        <v>8</v>
      </c>
      <c r="B18" s="63" t="s">
        <v>370</v>
      </c>
      <c r="C18" s="8" t="s">
        <v>362</v>
      </c>
      <c r="D18" s="8" t="s">
        <v>362</v>
      </c>
      <c r="E18" s="8" t="s">
        <v>362</v>
      </c>
      <c r="F18" s="8" t="s">
        <v>362</v>
      </c>
      <c r="G18" s="8" t="s">
        <v>362</v>
      </c>
      <c r="H18" s="8" t="s">
        <v>362</v>
      </c>
      <c r="I18" s="8" t="s">
        <v>362</v>
      </c>
      <c r="J18" s="8" t="s">
        <v>362</v>
      </c>
      <c r="K18" s="8" t="s">
        <v>362</v>
      </c>
      <c r="L18" s="8" t="s">
        <v>362</v>
      </c>
      <c r="M18" s="70">
        <f t="shared" si="0"/>
        <v>1</v>
      </c>
      <c r="N18" s="70">
        <f t="shared" si="1"/>
        <v>0</v>
      </c>
      <c r="O18" s="70">
        <f t="shared" si="2"/>
        <v>0</v>
      </c>
      <c r="P18" s="70">
        <f t="shared" si="3"/>
        <v>0</v>
      </c>
      <c r="Q18" s="71">
        <f t="shared" si="4"/>
        <v>0</v>
      </c>
    </row>
    <row r="19" spans="1:17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70"/>
      <c r="N19" s="70"/>
      <c r="O19" s="70"/>
      <c r="P19" s="70"/>
      <c r="Q19" s="71"/>
    </row>
    <row r="20" spans="1:17" ht="15.75" thickBot="1">
      <c r="A20" s="9">
        <v>10</v>
      </c>
      <c r="B20" s="63" t="s">
        <v>372</v>
      </c>
      <c r="C20" s="8" t="s">
        <v>387</v>
      </c>
      <c r="D20" s="8" t="s">
        <v>387</v>
      </c>
      <c r="E20" s="8" t="s">
        <v>387</v>
      </c>
      <c r="F20" s="8" t="s">
        <v>387</v>
      </c>
      <c r="G20" s="8" t="s">
        <v>387</v>
      </c>
      <c r="H20" s="8" t="s">
        <v>387</v>
      </c>
      <c r="I20" s="8" t="s">
        <v>360</v>
      </c>
      <c r="J20" s="8" t="s">
        <v>360</v>
      </c>
      <c r="K20" s="8" t="s">
        <v>387</v>
      </c>
      <c r="L20" s="8" t="s">
        <v>387</v>
      </c>
      <c r="M20" s="70">
        <f t="shared" si="0"/>
        <v>0</v>
      </c>
      <c r="N20" s="70">
        <f t="shared" si="1"/>
        <v>0</v>
      </c>
      <c r="O20" s="70">
        <f t="shared" si="2"/>
        <v>0.2</v>
      </c>
      <c r="P20" s="70">
        <f t="shared" si="3"/>
        <v>0.5</v>
      </c>
      <c r="Q20" s="71">
        <f t="shared" si="4"/>
        <v>0.7</v>
      </c>
    </row>
    <row r="21" spans="1:17" ht="15.75" thickBot="1">
      <c r="A21" s="7">
        <v>11</v>
      </c>
      <c r="B21" s="63" t="s">
        <v>373</v>
      </c>
      <c r="C21" s="8" t="s">
        <v>387</v>
      </c>
      <c r="D21" s="8" t="s">
        <v>387</v>
      </c>
      <c r="E21" s="8" t="s">
        <v>387</v>
      </c>
      <c r="F21" s="8" t="s">
        <v>387</v>
      </c>
      <c r="G21" s="8" t="s">
        <v>387</v>
      </c>
      <c r="H21" s="8" t="s">
        <v>387</v>
      </c>
      <c r="I21" s="8" t="s">
        <v>360</v>
      </c>
      <c r="J21" s="8" t="s">
        <v>360</v>
      </c>
      <c r="K21" s="8" t="s">
        <v>360</v>
      </c>
      <c r="L21" s="8"/>
      <c r="M21" s="70">
        <f t="shared" si="0"/>
        <v>0</v>
      </c>
      <c r="N21" s="70">
        <f t="shared" si="1"/>
        <v>0</v>
      </c>
      <c r="O21" s="70">
        <f t="shared" si="2"/>
        <v>0.33333333333333331</v>
      </c>
      <c r="P21" s="70">
        <f t="shared" si="3"/>
        <v>0.33333333333333331</v>
      </c>
      <c r="Q21" s="71">
        <f t="shared" si="4"/>
        <v>0.66666666666666663</v>
      </c>
    </row>
    <row r="22" spans="1:17" ht="15.75" thickBot="1">
      <c r="A22" s="9">
        <v>12</v>
      </c>
      <c r="B22" s="63" t="s">
        <v>374</v>
      </c>
      <c r="C22" s="8" t="s">
        <v>387</v>
      </c>
      <c r="D22" s="8" t="s">
        <v>387</v>
      </c>
      <c r="E22" s="8" t="s">
        <v>387</v>
      </c>
      <c r="F22" s="8" t="s">
        <v>387</v>
      </c>
      <c r="G22" s="8" t="s">
        <v>387</v>
      </c>
      <c r="H22" s="8" t="s">
        <v>387</v>
      </c>
      <c r="I22" s="8" t="s">
        <v>387</v>
      </c>
      <c r="J22" s="8" t="s">
        <v>387</v>
      </c>
      <c r="K22" s="8" t="s">
        <v>387</v>
      </c>
      <c r="L22" s="8" t="s">
        <v>387</v>
      </c>
      <c r="M22" s="70">
        <f t="shared" si="0"/>
        <v>0</v>
      </c>
      <c r="N22" s="70">
        <f t="shared" si="1"/>
        <v>0</v>
      </c>
      <c r="O22" s="70">
        <f t="shared" si="2"/>
        <v>0</v>
      </c>
      <c r="P22" s="70">
        <f t="shared" si="3"/>
        <v>0.7</v>
      </c>
      <c r="Q22" s="71">
        <f t="shared" si="4"/>
        <v>0.7</v>
      </c>
    </row>
    <row r="23" spans="1:17" ht="15.75" thickBot="1">
      <c r="A23" s="7">
        <v>13</v>
      </c>
      <c r="B23" s="63" t="s">
        <v>375</v>
      </c>
      <c r="C23" s="8" t="s">
        <v>360</v>
      </c>
      <c r="D23" s="8" t="s">
        <v>360</v>
      </c>
      <c r="E23" s="8" t="s">
        <v>360</v>
      </c>
      <c r="F23" s="8" t="s">
        <v>360</v>
      </c>
      <c r="G23" s="8" t="s">
        <v>360</v>
      </c>
      <c r="H23" s="8" t="s">
        <v>360</v>
      </c>
      <c r="I23" s="8" t="s">
        <v>360</v>
      </c>
      <c r="J23" s="8" t="s">
        <v>360</v>
      </c>
      <c r="K23" s="8" t="s">
        <v>361</v>
      </c>
      <c r="L23" s="8" t="s">
        <v>387</v>
      </c>
      <c r="M23" s="70">
        <f t="shared" si="0"/>
        <v>0</v>
      </c>
      <c r="N23" s="70">
        <f t="shared" si="1"/>
        <v>0.1</v>
      </c>
      <c r="O23" s="70">
        <f t="shared" si="2"/>
        <v>0.6</v>
      </c>
      <c r="P23" s="70">
        <f t="shared" si="3"/>
        <v>0.1</v>
      </c>
      <c r="Q23" s="71">
        <f t="shared" si="4"/>
        <v>0.79999999999999993</v>
      </c>
    </row>
    <row r="24" spans="1:17" ht="15.75" thickBot="1">
      <c r="A24" s="9">
        <v>14</v>
      </c>
      <c r="B24" s="63" t="s">
        <v>376</v>
      </c>
      <c r="C24" s="8" t="s">
        <v>360</v>
      </c>
      <c r="D24" s="8" t="s">
        <v>360</v>
      </c>
      <c r="E24" s="8" t="s">
        <v>360</v>
      </c>
      <c r="F24" s="8" t="s">
        <v>387</v>
      </c>
      <c r="G24" s="8" t="s">
        <v>387</v>
      </c>
      <c r="H24" s="8" t="s">
        <v>360</v>
      </c>
      <c r="I24" s="8" t="s">
        <v>360</v>
      </c>
      <c r="J24" s="8" t="s">
        <v>360</v>
      </c>
      <c r="K24" s="8" t="s">
        <v>361</v>
      </c>
      <c r="L24" s="8" t="s">
        <v>360</v>
      </c>
      <c r="M24" s="70">
        <f t="shared" si="0"/>
        <v>0</v>
      </c>
      <c r="N24" s="70">
        <f t="shared" si="1"/>
        <v>0.1</v>
      </c>
      <c r="O24" s="70">
        <f t="shared" si="2"/>
        <v>0.5</v>
      </c>
      <c r="P24" s="70">
        <f t="shared" si="3"/>
        <v>0.2</v>
      </c>
      <c r="Q24" s="71">
        <f t="shared" si="4"/>
        <v>0.8</v>
      </c>
    </row>
    <row r="25" spans="1:17" ht="15.75" thickBot="1">
      <c r="A25" s="7">
        <v>15</v>
      </c>
      <c r="B25" s="63" t="s">
        <v>377</v>
      </c>
      <c r="C25" s="8" t="s">
        <v>361</v>
      </c>
      <c r="D25" s="8" t="s">
        <v>361</v>
      </c>
      <c r="E25" s="8" t="s">
        <v>361</v>
      </c>
      <c r="F25" s="8" t="s">
        <v>361</v>
      </c>
      <c r="G25" s="8" t="s">
        <v>361</v>
      </c>
      <c r="H25" s="8" t="s">
        <v>360</v>
      </c>
      <c r="I25" s="8" t="s">
        <v>360</v>
      </c>
      <c r="J25" s="8" t="s">
        <v>360</v>
      </c>
      <c r="K25" s="8" t="s">
        <v>360</v>
      </c>
      <c r="L25" s="8" t="s">
        <v>361</v>
      </c>
      <c r="M25" s="70">
        <f t="shared" si="0"/>
        <v>0</v>
      </c>
      <c r="N25" s="70">
        <f t="shared" si="1"/>
        <v>0.5</v>
      </c>
      <c r="O25" s="70">
        <f t="shared" si="2"/>
        <v>0.4</v>
      </c>
      <c r="P25" s="70">
        <f t="shared" si="3"/>
        <v>0</v>
      </c>
      <c r="Q25" s="71">
        <f t="shared" si="4"/>
        <v>0.9</v>
      </c>
    </row>
    <row r="26" spans="1:17" ht="15.75" thickBot="1">
      <c r="A26" s="9">
        <v>16</v>
      </c>
      <c r="B26" s="63" t="s">
        <v>378</v>
      </c>
      <c r="C26" s="8" t="s">
        <v>361</v>
      </c>
      <c r="D26" s="8" t="s">
        <v>361</v>
      </c>
      <c r="E26" s="8" t="s">
        <v>361</v>
      </c>
      <c r="F26" s="8" t="s">
        <v>361</v>
      </c>
      <c r="G26" s="8" t="s">
        <v>361</v>
      </c>
      <c r="H26" s="8" t="s">
        <v>361</v>
      </c>
      <c r="I26" s="8" t="s">
        <v>361</v>
      </c>
      <c r="J26" s="8" t="s">
        <v>361</v>
      </c>
      <c r="K26" s="8" t="s">
        <v>361</v>
      </c>
      <c r="L26" s="8" t="s">
        <v>361</v>
      </c>
      <c r="M26" s="70">
        <f t="shared" si="0"/>
        <v>0</v>
      </c>
      <c r="N26" s="70">
        <f t="shared" si="1"/>
        <v>0.9</v>
      </c>
      <c r="O26" s="70">
        <f t="shared" si="2"/>
        <v>0</v>
      </c>
      <c r="P26" s="70">
        <f t="shared" si="3"/>
        <v>0</v>
      </c>
      <c r="Q26" s="71">
        <f t="shared" si="4"/>
        <v>0.9</v>
      </c>
    </row>
    <row r="27" spans="1:17" ht="15.75" thickBot="1">
      <c r="A27" s="7">
        <v>17</v>
      </c>
      <c r="B27" s="63" t="s">
        <v>379</v>
      </c>
      <c r="C27" s="8" t="s">
        <v>360</v>
      </c>
      <c r="D27" s="8" t="s">
        <v>360</v>
      </c>
      <c r="E27" s="8" t="s">
        <v>360</v>
      </c>
      <c r="F27" s="8" t="s">
        <v>360</v>
      </c>
      <c r="G27" s="8" t="s">
        <v>360</v>
      </c>
      <c r="H27" s="8" t="s">
        <v>360</v>
      </c>
      <c r="I27" s="8" t="s">
        <v>361</v>
      </c>
      <c r="J27" s="8" t="s">
        <v>361</v>
      </c>
      <c r="K27" s="8" t="s">
        <v>360</v>
      </c>
      <c r="L27" s="8" t="s">
        <v>360</v>
      </c>
      <c r="M27" s="70">
        <f t="shared" si="0"/>
        <v>0</v>
      </c>
      <c r="N27" s="70">
        <f t="shared" si="1"/>
        <v>0.2</v>
      </c>
      <c r="O27" s="70">
        <f t="shared" si="2"/>
        <v>0.6</v>
      </c>
      <c r="P27" s="70">
        <f t="shared" si="3"/>
        <v>0</v>
      </c>
      <c r="Q27" s="71">
        <f t="shared" si="4"/>
        <v>0.8</v>
      </c>
    </row>
    <row r="28" spans="1:17" ht="15.75" thickBot="1">
      <c r="A28" s="9">
        <v>18</v>
      </c>
      <c r="B28" s="63" t="s">
        <v>380</v>
      </c>
      <c r="C28" s="8" t="s">
        <v>387</v>
      </c>
      <c r="D28" s="8" t="s">
        <v>387</v>
      </c>
      <c r="E28" s="8" t="s">
        <v>360</v>
      </c>
      <c r="F28" s="8" t="s">
        <v>360</v>
      </c>
      <c r="G28" s="8" t="s">
        <v>360</v>
      </c>
      <c r="H28" s="8" t="s">
        <v>387</v>
      </c>
      <c r="I28" s="8" t="s">
        <v>360</v>
      </c>
      <c r="J28" s="8" t="s">
        <v>360</v>
      </c>
      <c r="K28" s="8" t="s">
        <v>387</v>
      </c>
      <c r="L28" s="8" t="s">
        <v>387</v>
      </c>
      <c r="M28" s="70">
        <f t="shared" si="0"/>
        <v>0</v>
      </c>
      <c r="N28" s="70">
        <f t="shared" si="1"/>
        <v>0</v>
      </c>
      <c r="O28" s="70">
        <f t="shared" si="2"/>
        <v>0.5</v>
      </c>
      <c r="P28" s="70">
        <f t="shared" si="3"/>
        <v>0.3</v>
      </c>
      <c r="Q28" s="71">
        <f t="shared" si="4"/>
        <v>0.8</v>
      </c>
    </row>
    <row r="29" spans="1:17" ht="15.75" thickBot="1">
      <c r="A29" s="7">
        <v>19</v>
      </c>
      <c r="B29" s="63" t="s">
        <v>381</v>
      </c>
      <c r="C29" s="8" t="s">
        <v>361</v>
      </c>
      <c r="D29" s="8" t="s">
        <v>361</v>
      </c>
      <c r="E29" s="8" t="s">
        <v>361</v>
      </c>
      <c r="F29" s="8" t="s">
        <v>361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70">
        <f t="shared" si="0"/>
        <v>0</v>
      </c>
      <c r="N29" s="70">
        <f t="shared" si="1"/>
        <v>0.9</v>
      </c>
      <c r="O29" s="70">
        <f t="shared" si="2"/>
        <v>0</v>
      </c>
      <c r="P29" s="70">
        <f t="shared" si="3"/>
        <v>0</v>
      </c>
      <c r="Q29" s="71">
        <f t="shared" si="4"/>
        <v>0.9</v>
      </c>
    </row>
    <row r="30" spans="1:17" ht="15.75" thickBot="1">
      <c r="A30" s="9">
        <v>20</v>
      </c>
      <c r="B30" s="63" t="s">
        <v>382</v>
      </c>
      <c r="C30" s="8" t="s">
        <v>361</v>
      </c>
      <c r="D30" s="8" t="s">
        <v>361</v>
      </c>
      <c r="E30" s="8" t="s">
        <v>361</v>
      </c>
      <c r="F30" s="8" t="s">
        <v>361</v>
      </c>
      <c r="G30" s="8" t="s">
        <v>361</v>
      </c>
      <c r="H30" s="8" t="s">
        <v>361</v>
      </c>
      <c r="I30" s="8" t="s">
        <v>361</v>
      </c>
      <c r="J30" s="8" t="s">
        <v>361</v>
      </c>
      <c r="K30" s="8" t="s">
        <v>361</v>
      </c>
      <c r="L30" s="8" t="s">
        <v>361</v>
      </c>
      <c r="M30" s="70">
        <f t="shared" si="0"/>
        <v>0</v>
      </c>
      <c r="N30" s="70">
        <f t="shared" si="1"/>
        <v>0.9</v>
      </c>
      <c r="O30" s="70">
        <f t="shared" si="2"/>
        <v>0</v>
      </c>
      <c r="P30" s="70">
        <f t="shared" si="3"/>
        <v>0</v>
      </c>
      <c r="Q30" s="71">
        <f t="shared" si="4"/>
        <v>0.9</v>
      </c>
    </row>
    <row r="31" spans="1:17" ht="15.75" thickBot="1">
      <c r="A31" s="7">
        <v>21</v>
      </c>
      <c r="B31" s="63" t="s">
        <v>383</v>
      </c>
      <c r="C31" s="8" t="s">
        <v>360</v>
      </c>
      <c r="D31" s="8" t="s">
        <v>360</v>
      </c>
      <c r="E31" s="8" t="s">
        <v>360</v>
      </c>
      <c r="F31" s="8" t="s">
        <v>360</v>
      </c>
      <c r="G31" s="8" t="s">
        <v>360</v>
      </c>
      <c r="H31" s="8" t="s">
        <v>360</v>
      </c>
      <c r="I31" s="8" t="s">
        <v>361</v>
      </c>
      <c r="J31" s="8" t="s">
        <v>361</v>
      </c>
      <c r="K31" s="8" t="s">
        <v>361</v>
      </c>
      <c r="L31" s="8" t="s">
        <v>361</v>
      </c>
      <c r="M31" s="70">
        <f t="shared" si="0"/>
        <v>0</v>
      </c>
      <c r="N31" s="70">
        <f t="shared" si="1"/>
        <v>0.4</v>
      </c>
      <c r="O31" s="70">
        <f t="shared" si="2"/>
        <v>0.4</v>
      </c>
      <c r="P31" s="70">
        <f t="shared" si="3"/>
        <v>0</v>
      </c>
      <c r="Q31" s="71">
        <f t="shared" si="4"/>
        <v>0.8</v>
      </c>
    </row>
    <row r="32" spans="1:17" ht="15.75" thickBot="1">
      <c r="A32" s="9">
        <v>22</v>
      </c>
      <c r="B32" s="63" t="s">
        <v>384</v>
      </c>
      <c r="C32" s="8" t="s">
        <v>361</v>
      </c>
      <c r="D32" s="8" t="s">
        <v>361</v>
      </c>
      <c r="E32" s="8" t="s">
        <v>361</v>
      </c>
      <c r="F32" s="8" t="s">
        <v>361</v>
      </c>
      <c r="G32" s="8" t="s">
        <v>361</v>
      </c>
      <c r="H32" s="8" t="s">
        <v>361</v>
      </c>
      <c r="I32" s="8" t="s">
        <v>361</v>
      </c>
      <c r="J32" s="8" t="s">
        <v>361</v>
      </c>
      <c r="K32" s="8" t="s">
        <v>361</v>
      </c>
      <c r="L32" s="8" t="s">
        <v>361</v>
      </c>
      <c r="M32" s="70">
        <f t="shared" si="0"/>
        <v>0</v>
      </c>
      <c r="N32" s="70">
        <f t="shared" si="1"/>
        <v>0.9</v>
      </c>
      <c r="O32" s="70">
        <f t="shared" si="2"/>
        <v>0</v>
      </c>
      <c r="P32" s="70">
        <f t="shared" si="3"/>
        <v>0</v>
      </c>
      <c r="Q32" s="71">
        <f t="shared" si="4"/>
        <v>0.9</v>
      </c>
    </row>
    <row r="33" spans="1:17" ht="15.75" thickBot="1">
      <c r="A33" s="7">
        <v>23</v>
      </c>
      <c r="B33" s="63" t="s">
        <v>385</v>
      </c>
      <c r="C33" s="8" t="s">
        <v>387</v>
      </c>
      <c r="D33" s="8" t="s">
        <v>387</v>
      </c>
      <c r="E33" s="8" t="s">
        <v>360</v>
      </c>
      <c r="F33" s="8" t="s">
        <v>387</v>
      </c>
      <c r="G33" s="8" t="s">
        <v>387</v>
      </c>
      <c r="H33" s="8" t="s">
        <v>387</v>
      </c>
      <c r="I33" s="8" t="s">
        <v>360</v>
      </c>
      <c r="J33" s="8" t="s">
        <v>360</v>
      </c>
      <c r="K33" s="8" t="s">
        <v>361</v>
      </c>
      <c r="L33" s="8" t="s">
        <v>360</v>
      </c>
      <c r="M33" s="70">
        <f t="shared" si="0"/>
        <v>0</v>
      </c>
      <c r="N33" s="70">
        <f t="shared" si="1"/>
        <v>0.1</v>
      </c>
      <c r="O33" s="70">
        <f t="shared" si="2"/>
        <v>0.4</v>
      </c>
      <c r="P33" s="70">
        <f t="shared" si="3"/>
        <v>0.3</v>
      </c>
      <c r="Q33" s="71">
        <f t="shared" si="4"/>
        <v>0.8</v>
      </c>
    </row>
    <row r="34" spans="1:17" ht="15.75" thickBot="1">
      <c r="A34" s="9">
        <v>24</v>
      </c>
      <c r="B34" s="63" t="s">
        <v>386</v>
      </c>
      <c r="C34" s="8" t="s">
        <v>360</v>
      </c>
      <c r="D34" s="8" t="s">
        <v>360</v>
      </c>
      <c r="E34" s="8" t="s">
        <v>360</v>
      </c>
      <c r="F34" s="8" t="s">
        <v>360</v>
      </c>
      <c r="G34" s="8" t="s">
        <v>360</v>
      </c>
      <c r="H34" s="8" t="s">
        <v>360</v>
      </c>
      <c r="I34" s="8" t="s">
        <v>360</v>
      </c>
      <c r="J34" s="8" t="s">
        <v>360</v>
      </c>
      <c r="K34" s="8" t="s">
        <v>361</v>
      </c>
      <c r="L34" s="8" t="s">
        <v>360</v>
      </c>
      <c r="M34" s="70">
        <f t="shared" si="0"/>
        <v>0</v>
      </c>
      <c r="N34" s="70">
        <f t="shared" si="1"/>
        <v>0.1</v>
      </c>
      <c r="O34" s="70">
        <f t="shared" si="2"/>
        <v>0.7</v>
      </c>
      <c r="P34" s="70">
        <f t="shared" si="3"/>
        <v>0</v>
      </c>
      <c r="Q34" s="71">
        <f t="shared" si="4"/>
        <v>0.79999999999999993</v>
      </c>
    </row>
    <row r="35" spans="1:17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14"/>
      <c r="N35" s="14"/>
      <c r="O35" s="14"/>
      <c r="P35" s="14"/>
      <c r="Q35" s="15"/>
    </row>
    <row r="36" spans="1:17">
      <c r="A36" s="9">
        <v>26</v>
      </c>
      <c r="B36" s="23"/>
      <c r="C36" s="8"/>
      <c r="D36" s="8"/>
      <c r="E36" s="8"/>
      <c r="F36" s="8"/>
      <c r="G36" s="8"/>
      <c r="H36" s="8"/>
      <c r="I36" s="8"/>
      <c r="J36" s="8"/>
      <c r="K36" s="8"/>
      <c r="L36" s="8"/>
      <c r="M36" s="14"/>
      <c r="N36" s="14"/>
      <c r="O36" s="14"/>
      <c r="P36" s="14"/>
      <c r="Q36" s="15"/>
    </row>
    <row r="37" spans="1:17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14"/>
      <c r="N37" s="14"/>
      <c r="O37" s="14"/>
      <c r="P37" s="14"/>
      <c r="Q37" s="15"/>
    </row>
    <row r="38" spans="1:17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14"/>
      <c r="N38" s="14"/>
      <c r="O38" s="14"/>
      <c r="P38" s="14"/>
      <c r="Q38" s="15"/>
    </row>
    <row r="39" spans="1:17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14"/>
      <c r="N39" s="14"/>
      <c r="O39" s="14"/>
      <c r="P39" s="14"/>
      <c r="Q39" s="15"/>
    </row>
    <row r="40" spans="1:17">
      <c r="A40" s="9">
        <v>30</v>
      </c>
      <c r="B40" s="23"/>
      <c r="C40" s="12"/>
      <c r="D40" s="8"/>
      <c r="E40" s="8"/>
      <c r="F40" s="8"/>
      <c r="G40" s="8"/>
      <c r="H40" s="8"/>
      <c r="I40" s="8"/>
      <c r="J40" s="8"/>
      <c r="K40" s="8"/>
      <c r="L40" s="8"/>
      <c r="M40" s="14"/>
      <c r="N40" s="14"/>
      <c r="O40" s="14"/>
      <c r="P40" s="14"/>
      <c r="Q40" s="15"/>
    </row>
    <row r="41" spans="1:17">
      <c r="A41" s="7">
        <v>31</v>
      </c>
      <c r="B41" s="23"/>
      <c r="C41" s="12"/>
      <c r="D41" s="8"/>
      <c r="E41" s="8"/>
      <c r="F41" s="8"/>
      <c r="G41" s="8"/>
      <c r="H41" s="8"/>
      <c r="I41" s="8"/>
      <c r="J41" s="8"/>
      <c r="K41" s="8"/>
      <c r="L41" s="8"/>
      <c r="M41" s="14"/>
      <c r="N41" s="14"/>
      <c r="O41" s="14"/>
      <c r="P41" s="14"/>
      <c r="Q41" s="15"/>
    </row>
    <row r="42" spans="1:17">
      <c r="A42" s="9">
        <v>32</v>
      </c>
      <c r="B42" s="23"/>
      <c r="C42" s="12"/>
      <c r="D42" s="8"/>
      <c r="E42" s="8"/>
      <c r="F42" s="8"/>
      <c r="G42" s="8"/>
      <c r="H42" s="8"/>
      <c r="I42" s="8"/>
      <c r="J42" s="8"/>
      <c r="K42" s="8"/>
      <c r="L42" s="8"/>
      <c r="M42" s="14"/>
      <c r="N42" s="14"/>
      <c r="O42" s="14"/>
      <c r="P42" s="14"/>
      <c r="Q42" s="15"/>
    </row>
    <row r="43" spans="1:17">
      <c r="A43" s="7">
        <v>33</v>
      </c>
      <c r="B43" s="23"/>
      <c r="C43" s="12"/>
      <c r="D43" s="8"/>
      <c r="E43" s="8"/>
      <c r="F43" s="8"/>
      <c r="G43" s="8"/>
      <c r="H43" s="8"/>
      <c r="I43" s="8"/>
      <c r="J43" s="8"/>
      <c r="K43" s="8"/>
      <c r="L43" s="8"/>
      <c r="M43" s="14"/>
      <c r="N43" s="14"/>
      <c r="O43" s="14"/>
      <c r="P43" s="14"/>
      <c r="Q43" s="15"/>
    </row>
    <row r="44" spans="1:17">
      <c r="A44" s="9">
        <v>34</v>
      </c>
      <c r="B44" s="23"/>
      <c r="C44" s="12"/>
      <c r="D44" s="8"/>
      <c r="E44" s="8"/>
      <c r="F44" s="8"/>
      <c r="G44" s="8"/>
      <c r="H44" s="8"/>
      <c r="I44" s="8"/>
      <c r="J44" s="8"/>
      <c r="K44" s="8"/>
      <c r="L44" s="8"/>
      <c r="M44" s="14"/>
      <c r="N44" s="14"/>
      <c r="O44" s="14"/>
      <c r="P44" s="14"/>
      <c r="Q44" s="15"/>
    </row>
    <row r="45" spans="1:17">
      <c r="A45" s="7">
        <v>35</v>
      </c>
      <c r="B45" s="23"/>
      <c r="C45" s="12"/>
      <c r="D45" s="8"/>
      <c r="E45" s="8"/>
      <c r="F45" s="8"/>
      <c r="G45" s="8"/>
      <c r="H45" s="8"/>
      <c r="I45" s="8"/>
      <c r="J45" s="8"/>
      <c r="K45" s="8"/>
      <c r="L45" s="8"/>
      <c r="M45" s="14"/>
      <c r="N45" s="14"/>
      <c r="O45" s="14"/>
      <c r="P45" s="14"/>
      <c r="Q45" s="15"/>
    </row>
    <row r="46" spans="1:17">
      <c r="A46" s="76" t="s">
        <v>48</v>
      </c>
      <c r="B46" s="76"/>
      <c r="C46" s="72">
        <f>COUNTIF(C11:C45,"н")/COUNTA(C11:C45)</f>
        <v>4.5454545454545456E-2</v>
      </c>
      <c r="D46" s="72">
        <f t="shared" ref="D46:L46" si="5">COUNTIF(D11:D45,"н")/COUNTA(D11:D45)</f>
        <v>4.5454545454545456E-2</v>
      </c>
      <c r="E46" s="72">
        <f t="shared" si="5"/>
        <v>4.5454545454545456E-2</v>
      </c>
      <c r="F46" s="72">
        <f t="shared" si="5"/>
        <v>4.5454545454545456E-2</v>
      </c>
      <c r="G46" s="72">
        <f t="shared" si="5"/>
        <v>4.5454545454545456E-2</v>
      </c>
      <c r="H46" s="72">
        <f t="shared" si="5"/>
        <v>4.5454545454545456E-2</v>
      </c>
      <c r="I46" s="72">
        <f t="shared" si="5"/>
        <v>4.5454545454545456E-2</v>
      </c>
      <c r="J46" s="72">
        <f t="shared" si="5"/>
        <v>4.5454545454545456E-2</v>
      </c>
      <c r="K46" s="72">
        <f t="shared" si="5"/>
        <v>4.5454545454545456E-2</v>
      </c>
      <c r="L46" s="72">
        <f t="shared" si="5"/>
        <v>4.7619047619047616E-2</v>
      </c>
      <c r="M46" s="82" t="s">
        <v>40</v>
      </c>
      <c r="N46" s="83"/>
      <c r="O46" s="83"/>
      <c r="P46" s="83"/>
      <c r="Q46" s="84"/>
    </row>
    <row r="47" spans="1:17">
      <c r="A47" s="76" t="s">
        <v>49</v>
      </c>
      <c r="B47" s="76"/>
      <c r="C47" s="72">
        <f>COUNTIF(C11:C45,"с")/COUNTA(C11:C45)</f>
        <v>0.22727272727272727</v>
      </c>
      <c r="D47" s="72">
        <f t="shared" ref="D47:L47" si="6">COUNTIF(D11:D45,"с")/COUNTA(D11:D45)</f>
        <v>0.22727272727272727</v>
      </c>
      <c r="E47" s="72">
        <f t="shared" si="6"/>
        <v>0.22727272727272727</v>
      </c>
      <c r="F47" s="72">
        <f t="shared" si="6"/>
        <v>0.22727272727272727</v>
      </c>
      <c r="G47" s="72">
        <f t="shared" si="6"/>
        <v>0.22727272727272727</v>
      </c>
      <c r="H47" s="72">
        <f t="shared" si="6"/>
        <v>0.18181818181818182</v>
      </c>
      <c r="I47" s="72">
        <f t="shared" si="6"/>
        <v>0.27272727272727271</v>
      </c>
      <c r="J47" s="72">
        <f t="shared" si="6"/>
        <v>0.27272727272727271</v>
      </c>
      <c r="K47" s="72">
        <f t="shared" si="6"/>
        <v>0.5</v>
      </c>
      <c r="L47" s="72">
        <f t="shared" si="6"/>
        <v>0.33333333333333331</v>
      </c>
      <c r="M47" s="85" t="s">
        <v>41</v>
      </c>
      <c r="N47" s="86"/>
      <c r="O47" s="86"/>
      <c r="P47" s="86"/>
      <c r="Q47" s="79"/>
    </row>
    <row r="48" spans="1:17">
      <c r="A48" s="76" t="s">
        <v>50</v>
      </c>
      <c r="B48" s="76"/>
      <c r="C48" s="72">
        <f>COUNTIF(C12:C46,"д")/COUNTA(C12:C46)</f>
        <v>0.36363636363636365</v>
      </c>
      <c r="D48" s="72">
        <f t="shared" ref="D48:L48" si="7">COUNTIF(D12:D46,"д")/COUNTA(D12:D46)</f>
        <v>0.31818181818181818</v>
      </c>
      <c r="E48" s="72">
        <f t="shared" si="7"/>
        <v>0.45454545454545453</v>
      </c>
      <c r="F48" s="72">
        <f t="shared" si="7"/>
        <v>0.31818181818181818</v>
      </c>
      <c r="G48" s="72">
        <f t="shared" si="7"/>
        <v>0.31818181818181818</v>
      </c>
      <c r="H48" s="72">
        <f t="shared" si="7"/>
        <v>0.31818181818181818</v>
      </c>
      <c r="I48" s="72">
        <f t="shared" si="7"/>
        <v>0.59090909090909094</v>
      </c>
      <c r="J48" s="72">
        <f t="shared" si="7"/>
        <v>0.59090909090909094</v>
      </c>
      <c r="K48" s="72">
        <f t="shared" si="7"/>
        <v>0.18181818181818182</v>
      </c>
      <c r="L48" s="72">
        <f t="shared" si="7"/>
        <v>0.38095238095238093</v>
      </c>
      <c r="M48" s="87" t="s">
        <v>42</v>
      </c>
      <c r="N48" s="88"/>
      <c r="O48" s="88"/>
      <c r="P48" s="88"/>
      <c r="Q48" s="89"/>
    </row>
    <row r="49" spans="1:17">
      <c r="A49" s="76" t="s">
        <v>51</v>
      </c>
      <c r="B49" s="76"/>
      <c r="C49" s="72">
        <f>COUNTIF(C13:C47,"в")/COUNTA(C13:C47)</f>
        <v>0.30434782608695654</v>
      </c>
      <c r="D49" s="72">
        <f t="shared" ref="D49:L49" si="8">COUNTIF(D13:D47,"в")/COUNTA(D13:D47)</f>
        <v>0.34782608695652173</v>
      </c>
      <c r="E49" s="72">
        <f t="shared" si="8"/>
        <v>0.21739130434782608</v>
      </c>
      <c r="F49" s="72">
        <f t="shared" si="8"/>
        <v>0.34782608695652173</v>
      </c>
      <c r="G49" s="72">
        <f t="shared" si="8"/>
        <v>0.34782608695652173</v>
      </c>
      <c r="H49" s="72">
        <f t="shared" si="8"/>
        <v>0.39130434782608697</v>
      </c>
      <c r="I49" s="72">
        <f t="shared" si="8"/>
        <v>4.3478260869565216E-2</v>
      </c>
      <c r="J49" s="72">
        <f t="shared" si="8"/>
        <v>4.3478260869565216E-2</v>
      </c>
      <c r="K49" s="72">
        <f t="shared" si="8"/>
        <v>0.21739130434782608</v>
      </c>
      <c r="L49" s="72">
        <f t="shared" si="8"/>
        <v>0.18181818181818182</v>
      </c>
      <c r="M49" s="77" t="s">
        <v>43</v>
      </c>
      <c r="N49" s="78"/>
      <c r="O49" s="78"/>
      <c r="P49" s="78"/>
      <c r="Q49" s="79"/>
    </row>
    <row r="50" spans="1:17">
      <c r="A50" s="80" t="s">
        <v>52</v>
      </c>
      <c r="B50" s="80"/>
      <c r="C50" s="72">
        <f>SUM(C47:C49)</f>
        <v>0.89525691699604748</v>
      </c>
      <c r="D50" s="72">
        <f t="shared" ref="D50:L50" si="9">SUM(D47:D49)</f>
        <v>0.89328063241106714</v>
      </c>
      <c r="E50" s="72">
        <f t="shared" si="9"/>
        <v>0.89920948616600782</v>
      </c>
      <c r="F50" s="72">
        <f t="shared" si="9"/>
        <v>0.89328063241106714</v>
      </c>
      <c r="G50" s="72">
        <f t="shared" si="9"/>
        <v>0.89328063241106714</v>
      </c>
      <c r="H50" s="72">
        <f t="shared" si="9"/>
        <v>0.89130434782608692</v>
      </c>
      <c r="I50" s="72">
        <f t="shared" si="9"/>
        <v>0.90711462450592883</v>
      </c>
      <c r="J50" s="72">
        <f t="shared" si="9"/>
        <v>0.90711462450592883</v>
      </c>
      <c r="K50" s="72">
        <f t="shared" si="9"/>
        <v>0.89920948616600793</v>
      </c>
      <c r="L50" s="72">
        <f t="shared" si="9"/>
        <v>0.89610389610389607</v>
      </c>
      <c r="M50" s="16" t="s">
        <v>44</v>
      </c>
      <c r="N50" s="16" t="s">
        <v>45</v>
      </c>
      <c r="O50" s="16" t="s">
        <v>46</v>
      </c>
      <c r="P50" s="16" t="s">
        <v>47</v>
      </c>
      <c r="Q50" s="17" t="s">
        <v>39</v>
      </c>
    </row>
    <row r="51" spans="1:17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73">
        <f>AVERAGE(M11:M45)</f>
        <v>4.5454545454545456E-2</v>
      </c>
      <c r="N51" s="73">
        <f t="shared" ref="N51:Q51" si="10">AVERAGE(N11:N45)</f>
        <v>0.24545454545454543</v>
      </c>
      <c r="O51" s="73">
        <f t="shared" si="10"/>
        <v>0.32878787878787885</v>
      </c>
      <c r="P51" s="73">
        <f t="shared" si="10"/>
        <v>0.1878787878787879</v>
      </c>
      <c r="Q51" s="73">
        <f t="shared" si="10"/>
        <v>0.76212121212121242</v>
      </c>
    </row>
    <row r="56" spans="1:17" ht="15.75">
      <c r="A56" s="1" t="s">
        <v>4</v>
      </c>
      <c r="C56" s="5" t="s">
        <v>74</v>
      </c>
    </row>
    <row r="57" spans="1:17" ht="15" customHeight="1">
      <c r="A57" s="90" t="s">
        <v>5</v>
      </c>
      <c r="B57" s="92" t="s">
        <v>6</v>
      </c>
      <c r="C57" s="115" t="s">
        <v>129</v>
      </c>
      <c r="D57" s="125"/>
      <c r="E57" s="125"/>
      <c r="F57" s="98"/>
      <c r="G57" s="115" t="s">
        <v>130</v>
      </c>
      <c r="H57" s="98"/>
      <c r="I57" s="98"/>
      <c r="J57" s="115" t="s">
        <v>131</v>
      </c>
      <c r="K57" s="98"/>
      <c r="L57" s="98"/>
      <c r="M57" s="101" t="s">
        <v>33</v>
      </c>
      <c r="N57" s="101"/>
      <c r="O57" s="101"/>
      <c r="P57" s="101"/>
      <c r="Q57" s="101"/>
    </row>
    <row r="58" spans="1:17" ht="15" customHeight="1">
      <c r="A58" s="90"/>
      <c r="B58" s="93"/>
      <c r="C58" s="108" t="s">
        <v>132</v>
      </c>
      <c r="D58" s="108" t="s">
        <v>133</v>
      </c>
      <c r="E58" s="98"/>
      <c r="F58" s="97" t="s">
        <v>134</v>
      </c>
      <c r="G58" s="98"/>
      <c r="H58" s="98"/>
      <c r="I58" s="98"/>
      <c r="J58" s="98"/>
      <c r="K58" s="98"/>
      <c r="L58" s="98"/>
      <c r="M58" s="89" t="s">
        <v>34</v>
      </c>
      <c r="N58" s="89"/>
      <c r="O58" s="89"/>
      <c r="P58" s="89"/>
      <c r="Q58" s="89"/>
    </row>
    <row r="59" spans="1:17" ht="15" customHeight="1">
      <c r="A59" s="90"/>
      <c r="B59" s="93"/>
      <c r="C59" s="118"/>
      <c r="D59" s="98"/>
      <c r="E59" s="98"/>
      <c r="F59" s="97"/>
      <c r="G59" s="107" t="s">
        <v>135</v>
      </c>
      <c r="H59" s="107" t="s">
        <v>136</v>
      </c>
      <c r="I59" s="107" t="s">
        <v>137</v>
      </c>
      <c r="J59" s="107" t="s">
        <v>138</v>
      </c>
      <c r="K59" s="108" t="s">
        <v>139</v>
      </c>
      <c r="L59" s="108" t="s">
        <v>140</v>
      </c>
      <c r="M59" s="102" t="s">
        <v>35</v>
      </c>
      <c r="N59" s="102" t="s">
        <v>36</v>
      </c>
      <c r="O59" s="102" t="s">
        <v>37</v>
      </c>
      <c r="P59" s="102" t="s">
        <v>38</v>
      </c>
      <c r="Q59" s="103" t="s">
        <v>39</v>
      </c>
    </row>
    <row r="60" spans="1:17" ht="15" customHeight="1">
      <c r="A60" s="90"/>
      <c r="B60" s="93"/>
      <c r="C60" s="118"/>
      <c r="D60" s="108" t="s">
        <v>141</v>
      </c>
      <c r="E60" s="107" t="s">
        <v>142</v>
      </c>
      <c r="F60" s="97"/>
      <c r="G60" s="97"/>
      <c r="H60" s="97"/>
      <c r="I60" s="97"/>
      <c r="J60" s="97"/>
      <c r="K60" s="98"/>
      <c r="L60" s="98"/>
      <c r="M60" s="102"/>
      <c r="N60" s="102"/>
      <c r="O60" s="102"/>
      <c r="P60" s="102"/>
      <c r="Q60" s="103"/>
    </row>
    <row r="61" spans="1:17" ht="27" customHeight="1" thickBot="1">
      <c r="A61" s="91"/>
      <c r="B61" s="93"/>
      <c r="C61" s="118"/>
      <c r="D61" s="98"/>
      <c r="E61" s="97"/>
      <c r="F61" s="97"/>
      <c r="G61" s="97"/>
      <c r="H61" s="97"/>
      <c r="I61" s="97"/>
      <c r="J61" s="97"/>
      <c r="K61" s="98"/>
      <c r="L61" s="98"/>
      <c r="M61" s="102"/>
      <c r="N61" s="102"/>
      <c r="O61" s="102"/>
      <c r="P61" s="102"/>
      <c r="Q61" s="103"/>
    </row>
    <row r="62" spans="1:17" ht="15.75" thickBot="1">
      <c r="A62" s="7">
        <v>1</v>
      </c>
      <c r="B62" s="62" t="s">
        <v>363</v>
      </c>
      <c r="C62" s="8" t="s">
        <v>387</v>
      </c>
      <c r="D62" s="8" t="s">
        <v>387</v>
      </c>
      <c r="E62" s="8" t="s">
        <v>387</v>
      </c>
      <c r="F62" s="8" t="s">
        <v>387</v>
      </c>
      <c r="G62" s="8" t="s">
        <v>387</v>
      </c>
      <c r="H62" s="8" t="s">
        <v>387</v>
      </c>
      <c r="I62" s="8" t="s">
        <v>387</v>
      </c>
      <c r="J62" s="8" t="s">
        <v>360</v>
      </c>
      <c r="K62" s="8" t="s">
        <v>387</v>
      </c>
      <c r="L62" s="8" t="s">
        <v>387</v>
      </c>
      <c r="M62" s="70">
        <f>COUNTIF(C62:L62,"н")/COUNTA(C62:L62)</f>
        <v>0</v>
      </c>
      <c r="N62" s="70">
        <f>COUNTIF(D62:M62,"с")/COUNTA(D62:M62)</f>
        <v>0</v>
      </c>
      <c r="O62" s="70">
        <f>COUNTIF(E62:N62,"д")/COUNTA(E62:N62)</f>
        <v>0.1</v>
      </c>
      <c r="P62" s="70">
        <f>COUNTIF(F62:O62,"в")/COUNTA(F62:O62)</f>
        <v>0.6</v>
      </c>
      <c r="Q62" s="71">
        <f>SUM(N62:P62)</f>
        <v>0.7</v>
      </c>
    </row>
    <row r="63" spans="1:17" ht="15.75" thickBot="1">
      <c r="A63" s="9">
        <v>2</v>
      </c>
      <c r="B63" s="63" t="s">
        <v>364</v>
      </c>
      <c r="C63" s="8" t="s">
        <v>387</v>
      </c>
      <c r="D63" s="8" t="s">
        <v>387</v>
      </c>
      <c r="E63" s="8" t="s">
        <v>387</v>
      </c>
      <c r="F63" s="8" t="s">
        <v>360</v>
      </c>
      <c r="G63" s="8" t="s">
        <v>387</v>
      </c>
      <c r="H63" s="8" t="s">
        <v>360</v>
      </c>
      <c r="I63" s="8" t="s">
        <v>387</v>
      </c>
      <c r="J63" s="8" t="s">
        <v>360</v>
      </c>
      <c r="K63" s="8" t="s">
        <v>360</v>
      </c>
      <c r="L63" s="8" t="s">
        <v>360</v>
      </c>
      <c r="M63" s="70"/>
      <c r="N63" s="70"/>
      <c r="O63" s="70"/>
      <c r="P63" s="70"/>
      <c r="Q63" s="71"/>
    </row>
    <row r="64" spans="1:17" ht="15.75" thickBot="1">
      <c r="A64" s="7">
        <v>3</v>
      </c>
      <c r="B64" s="63" t="s">
        <v>365</v>
      </c>
      <c r="C64" s="8" t="s">
        <v>387</v>
      </c>
      <c r="D64" s="8" t="s">
        <v>387</v>
      </c>
      <c r="E64" s="8" t="s">
        <v>360</v>
      </c>
      <c r="F64" s="8" t="s">
        <v>360</v>
      </c>
      <c r="G64" s="8" t="s">
        <v>387</v>
      </c>
      <c r="H64" s="8" t="s">
        <v>360</v>
      </c>
      <c r="I64" s="8" t="s">
        <v>387</v>
      </c>
      <c r="J64" s="8" t="s">
        <v>360</v>
      </c>
      <c r="K64" s="8" t="s">
        <v>387</v>
      </c>
      <c r="L64" s="8" t="s">
        <v>360</v>
      </c>
      <c r="M64" s="70">
        <f t="shared" ref="M64:M69" si="11">COUNTIF(C64:L64,"н")/COUNTA(C64:L64)</f>
        <v>0</v>
      </c>
      <c r="N64" s="70">
        <f t="shared" ref="N64:N69" si="12">COUNTIF(D64:M64,"с")/COUNTA(D64:M64)</f>
        <v>0</v>
      </c>
      <c r="O64" s="70">
        <f t="shared" ref="O64:O69" si="13">COUNTIF(E64:N64,"д")/COUNTA(E64:N64)</f>
        <v>0.5</v>
      </c>
      <c r="P64" s="70">
        <f t="shared" ref="P64:P69" si="14">COUNTIF(F64:O64,"в")/COUNTA(F64:O64)</f>
        <v>0.3</v>
      </c>
      <c r="Q64" s="71">
        <f t="shared" ref="Q64:Q69" si="15">SUM(N64:P64)</f>
        <v>0.8</v>
      </c>
    </row>
    <row r="65" spans="1:17" ht="15.75" thickBot="1">
      <c r="A65" s="9">
        <v>4</v>
      </c>
      <c r="B65" s="63" t="s">
        <v>366</v>
      </c>
      <c r="C65" s="8" t="s">
        <v>387</v>
      </c>
      <c r="D65" s="8" t="s">
        <v>387</v>
      </c>
      <c r="E65" s="8" t="s">
        <v>387</v>
      </c>
      <c r="F65" s="8" t="s">
        <v>387</v>
      </c>
      <c r="G65" s="8" t="s">
        <v>387</v>
      </c>
      <c r="H65" s="8" t="s">
        <v>387</v>
      </c>
      <c r="I65" s="8" t="s">
        <v>387</v>
      </c>
      <c r="J65" s="8" t="s">
        <v>360</v>
      </c>
      <c r="K65" s="8" t="s">
        <v>387</v>
      </c>
      <c r="L65" s="8" t="s">
        <v>387</v>
      </c>
      <c r="M65" s="70">
        <f t="shared" si="11"/>
        <v>0</v>
      </c>
      <c r="N65" s="70">
        <f t="shared" si="12"/>
        <v>0</v>
      </c>
      <c r="O65" s="70">
        <f t="shared" si="13"/>
        <v>0.1</v>
      </c>
      <c r="P65" s="70">
        <f t="shared" si="14"/>
        <v>0.6</v>
      </c>
      <c r="Q65" s="71">
        <f t="shared" si="15"/>
        <v>0.7</v>
      </c>
    </row>
    <row r="66" spans="1:17" ht="15.75" thickBot="1">
      <c r="A66" s="7">
        <v>5</v>
      </c>
      <c r="B66" s="63" t="s">
        <v>367</v>
      </c>
      <c r="C66" s="8" t="s">
        <v>387</v>
      </c>
      <c r="D66" s="8" t="s">
        <v>387</v>
      </c>
      <c r="E66" s="8" t="s">
        <v>387</v>
      </c>
      <c r="F66" s="8" t="s">
        <v>387</v>
      </c>
      <c r="G66" s="8" t="s">
        <v>387</v>
      </c>
      <c r="H66" s="8" t="s">
        <v>387</v>
      </c>
      <c r="I66" s="8" t="s">
        <v>387</v>
      </c>
      <c r="J66" s="8" t="s">
        <v>360</v>
      </c>
      <c r="K66" s="8" t="s">
        <v>387</v>
      </c>
      <c r="L66" s="8" t="s">
        <v>360</v>
      </c>
      <c r="M66" s="70">
        <f t="shared" si="11"/>
        <v>0</v>
      </c>
      <c r="N66" s="70">
        <f t="shared" si="12"/>
        <v>0</v>
      </c>
      <c r="O66" s="70">
        <f t="shared" si="13"/>
        <v>0.2</v>
      </c>
      <c r="P66" s="70">
        <f t="shared" si="14"/>
        <v>0.5</v>
      </c>
      <c r="Q66" s="71">
        <f t="shared" si="15"/>
        <v>0.7</v>
      </c>
    </row>
    <row r="67" spans="1:17" ht="15.75" thickBot="1">
      <c r="A67" s="9">
        <v>6</v>
      </c>
      <c r="B67" s="63" t="s">
        <v>368</v>
      </c>
      <c r="C67" s="8" t="s">
        <v>387</v>
      </c>
      <c r="D67" s="8" t="s">
        <v>387</v>
      </c>
      <c r="E67" s="8" t="s">
        <v>387</v>
      </c>
      <c r="F67" s="8" t="s">
        <v>387</v>
      </c>
      <c r="G67" s="8" t="s">
        <v>387</v>
      </c>
      <c r="H67" s="8" t="s">
        <v>387</v>
      </c>
      <c r="I67" s="8" t="s">
        <v>387</v>
      </c>
      <c r="J67" s="8" t="s">
        <v>360</v>
      </c>
      <c r="K67" s="8" t="s">
        <v>360</v>
      </c>
      <c r="L67" s="8" t="s">
        <v>360</v>
      </c>
      <c r="M67" s="70">
        <f t="shared" si="11"/>
        <v>0</v>
      </c>
      <c r="N67" s="70">
        <f t="shared" si="12"/>
        <v>0</v>
      </c>
      <c r="O67" s="70">
        <f t="shared" si="13"/>
        <v>0.3</v>
      </c>
      <c r="P67" s="70">
        <f t="shared" si="14"/>
        <v>0.4</v>
      </c>
      <c r="Q67" s="71">
        <f t="shared" si="15"/>
        <v>0.7</v>
      </c>
    </row>
    <row r="68" spans="1:17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387</v>
      </c>
      <c r="I68" s="8" t="s">
        <v>360</v>
      </c>
      <c r="J68" s="8" t="s">
        <v>360</v>
      </c>
      <c r="K68" s="8" t="s">
        <v>360</v>
      </c>
      <c r="L68" s="8" t="s">
        <v>360</v>
      </c>
      <c r="M68" s="70">
        <f t="shared" si="11"/>
        <v>0</v>
      </c>
      <c r="N68" s="70">
        <f t="shared" si="12"/>
        <v>0</v>
      </c>
      <c r="O68" s="70">
        <f t="shared" si="13"/>
        <v>0.7</v>
      </c>
      <c r="P68" s="70">
        <f t="shared" si="14"/>
        <v>0.1</v>
      </c>
      <c r="Q68" s="71">
        <f t="shared" si="15"/>
        <v>0.79999999999999993</v>
      </c>
    </row>
    <row r="69" spans="1:17" ht="15.75" thickBot="1">
      <c r="A69" s="9">
        <v>8</v>
      </c>
      <c r="B69" s="63" t="s">
        <v>370</v>
      </c>
      <c r="C69" s="8" t="s">
        <v>361</v>
      </c>
      <c r="D69" s="8" t="s">
        <v>362</v>
      </c>
      <c r="E69" s="8" t="s">
        <v>362</v>
      </c>
      <c r="F69" s="8" t="s">
        <v>362</v>
      </c>
      <c r="G69" s="8" t="s">
        <v>361</v>
      </c>
      <c r="H69" s="8" t="s">
        <v>362</v>
      </c>
      <c r="I69" s="8" t="s">
        <v>362</v>
      </c>
      <c r="J69" s="8" t="s">
        <v>362</v>
      </c>
      <c r="K69" s="8" t="s">
        <v>362</v>
      </c>
      <c r="L69" s="8" t="s">
        <v>362</v>
      </c>
      <c r="M69" s="70">
        <f t="shared" si="11"/>
        <v>0.8</v>
      </c>
      <c r="N69" s="70">
        <f t="shared" si="12"/>
        <v>0.1</v>
      </c>
      <c r="O69" s="70">
        <f t="shared" si="13"/>
        <v>0</v>
      </c>
      <c r="P69" s="70">
        <f t="shared" si="14"/>
        <v>0</v>
      </c>
      <c r="Q69" s="71">
        <f t="shared" si="15"/>
        <v>0.1</v>
      </c>
    </row>
    <row r="70" spans="1:17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70"/>
      <c r="N70" s="70"/>
      <c r="O70" s="70"/>
      <c r="P70" s="70"/>
      <c r="Q70" s="71"/>
    </row>
    <row r="71" spans="1:17" ht="15.75" thickBot="1">
      <c r="A71" s="9">
        <v>10</v>
      </c>
      <c r="B71" s="63" t="s">
        <v>372</v>
      </c>
      <c r="C71" s="8" t="s">
        <v>387</v>
      </c>
      <c r="D71" s="8" t="s">
        <v>387</v>
      </c>
      <c r="E71" s="8" t="s">
        <v>387</v>
      </c>
      <c r="F71" s="8" t="s">
        <v>387</v>
      </c>
      <c r="G71" s="8" t="s">
        <v>387</v>
      </c>
      <c r="H71" s="8" t="s">
        <v>387</v>
      </c>
      <c r="I71" s="8" t="s">
        <v>387</v>
      </c>
      <c r="J71" s="8" t="s">
        <v>360</v>
      </c>
      <c r="K71" s="8" t="s">
        <v>387</v>
      </c>
      <c r="L71" s="8" t="s">
        <v>387</v>
      </c>
      <c r="M71" s="70">
        <f t="shared" ref="M71:M85" si="16">COUNTIF(C71:L71,"н")/COUNTA(C71:L71)</f>
        <v>0</v>
      </c>
      <c r="N71" s="70">
        <f t="shared" ref="N71:N85" si="17">COUNTIF(D71:M71,"с")/COUNTA(D71:M71)</f>
        <v>0</v>
      </c>
      <c r="O71" s="70">
        <f t="shared" ref="O71:O85" si="18">COUNTIF(E71:N71,"д")/COUNTA(E71:N71)</f>
        <v>0.1</v>
      </c>
      <c r="P71" s="70">
        <f t="shared" ref="P71:P85" si="19">COUNTIF(F71:O71,"в")/COUNTA(F71:O71)</f>
        <v>0.6</v>
      </c>
      <c r="Q71" s="71">
        <f t="shared" ref="Q71:Q85" si="20">SUM(N71:P71)</f>
        <v>0.7</v>
      </c>
    </row>
    <row r="72" spans="1:17" ht="15.75" thickBot="1">
      <c r="A72" s="7">
        <v>11</v>
      </c>
      <c r="B72" s="63" t="s">
        <v>373</v>
      </c>
      <c r="C72" s="8" t="s">
        <v>387</v>
      </c>
      <c r="D72" s="8" t="s">
        <v>387</v>
      </c>
      <c r="E72" s="8" t="s">
        <v>387</v>
      </c>
      <c r="F72" s="8" t="s">
        <v>387</v>
      </c>
      <c r="G72" s="8" t="s">
        <v>387</v>
      </c>
      <c r="H72" s="8" t="s">
        <v>387</v>
      </c>
      <c r="I72" s="8" t="s">
        <v>387</v>
      </c>
      <c r="J72" s="8" t="s">
        <v>360</v>
      </c>
      <c r="K72" s="8" t="s">
        <v>387</v>
      </c>
      <c r="L72" s="8" t="s">
        <v>387</v>
      </c>
      <c r="M72" s="70">
        <f t="shared" si="16"/>
        <v>0</v>
      </c>
      <c r="N72" s="70">
        <f t="shared" si="17"/>
        <v>0</v>
      </c>
      <c r="O72" s="70">
        <f t="shared" si="18"/>
        <v>0.1</v>
      </c>
      <c r="P72" s="70">
        <f t="shared" si="19"/>
        <v>0.6</v>
      </c>
      <c r="Q72" s="71">
        <f t="shared" si="20"/>
        <v>0.7</v>
      </c>
    </row>
    <row r="73" spans="1:17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387</v>
      </c>
      <c r="F73" s="8" t="s">
        <v>387</v>
      </c>
      <c r="G73" s="8" t="s">
        <v>387</v>
      </c>
      <c r="H73" s="8" t="s">
        <v>387</v>
      </c>
      <c r="I73" s="8" t="s">
        <v>387</v>
      </c>
      <c r="J73" s="8" t="s">
        <v>387</v>
      </c>
      <c r="K73" s="8" t="s">
        <v>387</v>
      </c>
      <c r="L73" s="8" t="s">
        <v>387</v>
      </c>
      <c r="M73" s="70">
        <f t="shared" si="16"/>
        <v>0</v>
      </c>
      <c r="N73" s="70">
        <f t="shared" si="17"/>
        <v>0</v>
      </c>
      <c r="O73" s="70">
        <f t="shared" si="18"/>
        <v>0</v>
      </c>
      <c r="P73" s="70">
        <f t="shared" si="19"/>
        <v>0.7</v>
      </c>
      <c r="Q73" s="71">
        <f t="shared" si="20"/>
        <v>0.7</v>
      </c>
    </row>
    <row r="74" spans="1:17" ht="15.75" thickBot="1">
      <c r="A74" s="7">
        <v>13</v>
      </c>
      <c r="B74" s="63" t="s">
        <v>375</v>
      </c>
      <c r="C74" s="8" t="s">
        <v>387</v>
      </c>
      <c r="D74" s="8" t="s">
        <v>387</v>
      </c>
      <c r="E74" s="8" t="s">
        <v>360</v>
      </c>
      <c r="F74" s="8" t="s">
        <v>360</v>
      </c>
      <c r="G74" s="8" t="s">
        <v>387</v>
      </c>
      <c r="H74" s="8" t="s">
        <v>360</v>
      </c>
      <c r="I74" s="8" t="s">
        <v>387</v>
      </c>
      <c r="J74" s="8" t="s">
        <v>360</v>
      </c>
      <c r="K74" s="8" t="s">
        <v>360</v>
      </c>
      <c r="L74" s="8" t="s">
        <v>387</v>
      </c>
      <c r="M74" s="70">
        <f t="shared" si="16"/>
        <v>0</v>
      </c>
      <c r="N74" s="70">
        <f t="shared" si="17"/>
        <v>0</v>
      </c>
      <c r="O74" s="70">
        <f t="shared" si="18"/>
        <v>0.5</v>
      </c>
      <c r="P74" s="70">
        <f t="shared" si="19"/>
        <v>0.3</v>
      </c>
      <c r="Q74" s="71">
        <f t="shared" si="20"/>
        <v>0.8</v>
      </c>
    </row>
    <row r="75" spans="1:17" ht="15.75" thickBot="1">
      <c r="A75" s="9">
        <v>14</v>
      </c>
      <c r="B75" s="63" t="s">
        <v>376</v>
      </c>
      <c r="C75" s="8" t="s">
        <v>387</v>
      </c>
      <c r="D75" s="8" t="s">
        <v>360</v>
      </c>
      <c r="E75" s="8" t="s">
        <v>360</v>
      </c>
      <c r="F75" s="8" t="s">
        <v>387</v>
      </c>
      <c r="G75" s="8" t="s">
        <v>387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70">
        <f t="shared" si="16"/>
        <v>0</v>
      </c>
      <c r="N75" s="70">
        <f t="shared" si="17"/>
        <v>0</v>
      </c>
      <c r="O75" s="70">
        <f t="shared" si="18"/>
        <v>0.6</v>
      </c>
      <c r="P75" s="70">
        <f t="shared" si="19"/>
        <v>0.2</v>
      </c>
      <c r="Q75" s="71">
        <f t="shared" si="20"/>
        <v>0.8</v>
      </c>
    </row>
    <row r="76" spans="1:17" ht="15.75" thickBot="1">
      <c r="A76" s="7">
        <v>15</v>
      </c>
      <c r="B76" s="63" t="s">
        <v>377</v>
      </c>
      <c r="C76" s="8" t="s">
        <v>387</v>
      </c>
      <c r="D76" s="8" t="s">
        <v>387</v>
      </c>
      <c r="E76" s="8" t="s">
        <v>387</v>
      </c>
      <c r="F76" s="8" t="s">
        <v>360</v>
      </c>
      <c r="G76" s="8" t="s">
        <v>360</v>
      </c>
      <c r="H76" s="8" t="s">
        <v>360</v>
      </c>
      <c r="I76" s="8" t="s">
        <v>360</v>
      </c>
      <c r="J76" s="8" t="s">
        <v>360</v>
      </c>
      <c r="K76" s="8" t="s">
        <v>360</v>
      </c>
      <c r="L76" s="8" t="s">
        <v>360</v>
      </c>
      <c r="M76" s="70">
        <f t="shared" si="16"/>
        <v>0</v>
      </c>
      <c r="N76" s="70">
        <f t="shared" si="17"/>
        <v>0</v>
      </c>
      <c r="O76" s="70">
        <f t="shared" si="18"/>
        <v>0.7</v>
      </c>
      <c r="P76" s="70">
        <f t="shared" si="19"/>
        <v>0</v>
      </c>
      <c r="Q76" s="71">
        <f t="shared" si="20"/>
        <v>0.7</v>
      </c>
    </row>
    <row r="77" spans="1:17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70">
        <f t="shared" si="16"/>
        <v>0</v>
      </c>
      <c r="N77" s="70">
        <f t="shared" si="17"/>
        <v>0</v>
      </c>
      <c r="O77" s="70">
        <f t="shared" si="18"/>
        <v>0.8</v>
      </c>
      <c r="P77" s="70">
        <f t="shared" si="19"/>
        <v>0</v>
      </c>
      <c r="Q77" s="71">
        <f t="shared" si="20"/>
        <v>0.8</v>
      </c>
    </row>
    <row r="78" spans="1:17" ht="15.75" thickBot="1">
      <c r="A78" s="7">
        <v>17</v>
      </c>
      <c r="B78" s="63" t="s">
        <v>379</v>
      </c>
      <c r="C78" s="8" t="s">
        <v>387</v>
      </c>
      <c r="D78" s="8" t="s">
        <v>387</v>
      </c>
      <c r="E78" s="8" t="s">
        <v>387</v>
      </c>
      <c r="F78" s="8" t="s">
        <v>387</v>
      </c>
      <c r="G78" s="8" t="s">
        <v>387</v>
      </c>
      <c r="H78" s="8" t="s">
        <v>387</v>
      </c>
      <c r="I78" s="8" t="s">
        <v>360</v>
      </c>
      <c r="J78" s="8" t="s">
        <v>360</v>
      </c>
      <c r="K78" s="8" t="s">
        <v>360</v>
      </c>
      <c r="L78" s="8" t="s">
        <v>387</v>
      </c>
      <c r="M78" s="70">
        <f t="shared" si="16"/>
        <v>0</v>
      </c>
      <c r="N78" s="70">
        <f t="shared" si="17"/>
        <v>0</v>
      </c>
      <c r="O78" s="70">
        <f t="shared" si="18"/>
        <v>0.3</v>
      </c>
      <c r="P78" s="70">
        <f t="shared" si="19"/>
        <v>0.4</v>
      </c>
      <c r="Q78" s="71">
        <f t="shared" si="20"/>
        <v>0.7</v>
      </c>
    </row>
    <row r="79" spans="1:17" ht="15.75" thickBot="1">
      <c r="A79" s="9">
        <v>18</v>
      </c>
      <c r="B79" s="63" t="s">
        <v>380</v>
      </c>
      <c r="C79" s="8" t="s">
        <v>387</v>
      </c>
      <c r="D79" s="8" t="s">
        <v>387</v>
      </c>
      <c r="E79" s="8" t="s">
        <v>387</v>
      </c>
      <c r="F79" s="8" t="s">
        <v>387</v>
      </c>
      <c r="G79" s="8" t="s">
        <v>387</v>
      </c>
      <c r="H79" s="8" t="s">
        <v>387</v>
      </c>
      <c r="I79" s="8" t="s">
        <v>387</v>
      </c>
      <c r="J79" s="8" t="s">
        <v>360</v>
      </c>
      <c r="K79" s="8" t="s">
        <v>387</v>
      </c>
      <c r="L79" s="8" t="s">
        <v>387</v>
      </c>
      <c r="M79" s="70">
        <f t="shared" si="16"/>
        <v>0</v>
      </c>
      <c r="N79" s="70">
        <f t="shared" si="17"/>
        <v>0</v>
      </c>
      <c r="O79" s="70">
        <f t="shared" si="18"/>
        <v>0.1</v>
      </c>
      <c r="P79" s="70">
        <f t="shared" si="19"/>
        <v>0.6</v>
      </c>
      <c r="Q79" s="71">
        <f t="shared" si="20"/>
        <v>0.7</v>
      </c>
    </row>
    <row r="80" spans="1:17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70">
        <f t="shared" si="16"/>
        <v>0</v>
      </c>
      <c r="N80" s="70">
        <f t="shared" si="17"/>
        <v>0</v>
      </c>
      <c r="O80" s="70">
        <f t="shared" si="18"/>
        <v>0</v>
      </c>
      <c r="P80" s="70">
        <f t="shared" si="19"/>
        <v>0</v>
      </c>
      <c r="Q80" s="71">
        <f t="shared" si="20"/>
        <v>0</v>
      </c>
    </row>
    <row r="81" spans="1:17" ht="15.75" thickBot="1">
      <c r="A81" s="9">
        <v>20</v>
      </c>
      <c r="B81" s="63" t="s">
        <v>382</v>
      </c>
      <c r="C81" s="8" t="s">
        <v>361</v>
      </c>
      <c r="D81" s="8" t="s">
        <v>361</v>
      </c>
      <c r="E81" s="8" t="s">
        <v>361</v>
      </c>
      <c r="F81" s="8" t="s">
        <v>361</v>
      </c>
      <c r="G81" s="8" t="s">
        <v>361</v>
      </c>
      <c r="H81" s="8" t="s">
        <v>361</v>
      </c>
      <c r="I81" s="8" t="s">
        <v>360</v>
      </c>
      <c r="J81" s="8" t="s">
        <v>360</v>
      </c>
      <c r="K81" s="8" t="s">
        <v>361</v>
      </c>
      <c r="L81" s="8" t="s">
        <v>361</v>
      </c>
      <c r="M81" s="70">
        <f t="shared" si="16"/>
        <v>0</v>
      </c>
      <c r="N81" s="70">
        <f t="shared" si="17"/>
        <v>0.7</v>
      </c>
      <c r="O81" s="70">
        <f t="shared" si="18"/>
        <v>0.2</v>
      </c>
      <c r="P81" s="70">
        <f t="shared" si="19"/>
        <v>0</v>
      </c>
      <c r="Q81" s="71">
        <f t="shared" si="20"/>
        <v>0.89999999999999991</v>
      </c>
    </row>
    <row r="82" spans="1:17" ht="15.75" thickBot="1">
      <c r="A82" s="7">
        <v>21</v>
      </c>
      <c r="B82" s="63" t="s">
        <v>383</v>
      </c>
      <c r="C82" s="8" t="s">
        <v>387</v>
      </c>
      <c r="D82" s="8" t="s">
        <v>387</v>
      </c>
      <c r="E82" s="8" t="s">
        <v>360</v>
      </c>
      <c r="F82" s="8" t="s">
        <v>387</v>
      </c>
      <c r="G82" s="8" t="s">
        <v>360</v>
      </c>
      <c r="H82" s="8" t="s">
        <v>387</v>
      </c>
      <c r="I82" s="8" t="s">
        <v>360</v>
      </c>
      <c r="J82" s="8" t="s">
        <v>360</v>
      </c>
      <c r="K82" s="8" t="s">
        <v>360</v>
      </c>
      <c r="L82" s="8" t="s">
        <v>360</v>
      </c>
      <c r="M82" s="70">
        <f t="shared" si="16"/>
        <v>0</v>
      </c>
      <c r="N82" s="70">
        <f t="shared" si="17"/>
        <v>0</v>
      </c>
      <c r="O82" s="70">
        <f t="shared" si="18"/>
        <v>0.6</v>
      </c>
      <c r="P82" s="70">
        <f t="shared" si="19"/>
        <v>0.2</v>
      </c>
      <c r="Q82" s="71">
        <f t="shared" si="20"/>
        <v>0.8</v>
      </c>
    </row>
    <row r="83" spans="1:17" ht="15.75" thickBot="1">
      <c r="A83" s="9">
        <v>22</v>
      </c>
      <c r="B83" s="63" t="s">
        <v>384</v>
      </c>
      <c r="C83" s="8" t="s">
        <v>361</v>
      </c>
      <c r="D83" s="8" t="s">
        <v>361</v>
      </c>
      <c r="E83" s="8" t="s">
        <v>361</v>
      </c>
      <c r="F83" s="8" t="s">
        <v>361</v>
      </c>
      <c r="G83" s="8" t="s">
        <v>361</v>
      </c>
      <c r="H83" s="8" t="s">
        <v>361</v>
      </c>
      <c r="I83" s="8" t="s">
        <v>360</v>
      </c>
      <c r="J83" s="8" t="s">
        <v>361</v>
      </c>
      <c r="K83" s="8" t="s">
        <v>361</v>
      </c>
      <c r="L83" s="8" t="s">
        <v>361</v>
      </c>
      <c r="M83" s="70">
        <f t="shared" si="16"/>
        <v>0</v>
      </c>
      <c r="N83" s="70">
        <f t="shared" si="17"/>
        <v>0.8</v>
      </c>
      <c r="O83" s="70">
        <f t="shared" si="18"/>
        <v>0.1</v>
      </c>
      <c r="P83" s="70">
        <f t="shared" si="19"/>
        <v>0</v>
      </c>
      <c r="Q83" s="71">
        <f t="shared" si="20"/>
        <v>0.9</v>
      </c>
    </row>
    <row r="84" spans="1:17" ht="15.75" thickBot="1">
      <c r="A84" s="7">
        <v>23</v>
      </c>
      <c r="B84" s="63" t="s">
        <v>385</v>
      </c>
      <c r="C84" s="8" t="s">
        <v>387</v>
      </c>
      <c r="D84" s="8" t="s">
        <v>387</v>
      </c>
      <c r="E84" s="8" t="s">
        <v>360</v>
      </c>
      <c r="F84" s="8" t="s">
        <v>360</v>
      </c>
      <c r="G84" s="8" t="s">
        <v>387</v>
      </c>
      <c r="H84" s="8" t="s">
        <v>360</v>
      </c>
      <c r="I84" s="8" t="s">
        <v>360</v>
      </c>
      <c r="J84" s="8" t="s">
        <v>360</v>
      </c>
      <c r="K84" s="8" t="s">
        <v>361</v>
      </c>
      <c r="L84" s="8" t="s">
        <v>360</v>
      </c>
      <c r="M84" s="70">
        <f t="shared" si="16"/>
        <v>0</v>
      </c>
      <c r="N84" s="70">
        <f t="shared" si="17"/>
        <v>0.1</v>
      </c>
      <c r="O84" s="70">
        <f t="shared" si="18"/>
        <v>0.6</v>
      </c>
      <c r="P84" s="70">
        <f t="shared" si="19"/>
        <v>0.1</v>
      </c>
      <c r="Q84" s="71">
        <f t="shared" si="20"/>
        <v>0.79999999999999993</v>
      </c>
    </row>
    <row r="85" spans="1:17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70">
        <f t="shared" si="16"/>
        <v>0</v>
      </c>
      <c r="N85" s="70">
        <f t="shared" si="17"/>
        <v>0</v>
      </c>
      <c r="O85" s="70">
        <f t="shared" si="18"/>
        <v>0</v>
      </c>
      <c r="P85" s="70">
        <f t="shared" si="19"/>
        <v>0</v>
      </c>
      <c r="Q85" s="71">
        <f t="shared" si="20"/>
        <v>0</v>
      </c>
    </row>
    <row r="86" spans="1:17" ht="15.75" thickBot="1">
      <c r="A86" s="7">
        <v>25</v>
      </c>
      <c r="B86" s="63" t="s">
        <v>391</v>
      </c>
      <c r="C86" s="8" t="s">
        <v>360</v>
      </c>
      <c r="D86" s="8" t="s">
        <v>360</v>
      </c>
      <c r="E86" s="8" t="s">
        <v>360</v>
      </c>
      <c r="F86" s="8" t="s">
        <v>360</v>
      </c>
      <c r="G86" s="8" t="s">
        <v>360</v>
      </c>
      <c r="H86" s="8" t="s">
        <v>360</v>
      </c>
      <c r="I86" s="8" t="s">
        <v>360</v>
      </c>
      <c r="J86" s="8" t="s">
        <v>360</v>
      </c>
      <c r="K86" s="8" t="s">
        <v>360</v>
      </c>
      <c r="L86" s="8" t="s">
        <v>360</v>
      </c>
      <c r="M86" s="14"/>
      <c r="N86" s="14"/>
      <c r="O86" s="14"/>
      <c r="P86" s="14"/>
      <c r="Q86" s="15"/>
    </row>
    <row r="87" spans="1:17">
      <c r="A87" s="9">
        <v>26</v>
      </c>
      <c r="B87" s="23" t="s">
        <v>392</v>
      </c>
      <c r="C87" s="8" t="s">
        <v>360</v>
      </c>
      <c r="D87" s="8" t="s">
        <v>360</v>
      </c>
      <c r="E87" s="8" t="s">
        <v>360</v>
      </c>
      <c r="F87" s="8" t="s">
        <v>360</v>
      </c>
      <c r="G87" s="8" t="s">
        <v>360</v>
      </c>
      <c r="H87" s="8" t="s">
        <v>360</v>
      </c>
      <c r="I87" s="8" t="s">
        <v>360</v>
      </c>
      <c r="J87" s="8" t="s">
        <v>360</v>
      </c>
      <c r="K87" s="8" t="s">
        <v>360</v>
      </c>
      <c r="L87" s="8" t="s">
        <v>360</v>
      </c>
      <c r="M87" s="14"/>
      <c r="N87" s="14"/>
      <c r="O87" s="14"/>
      <c r="P87" s="14"/>
      <c r="Q87" s="15"/>
    </row>
    <row r="88" spans="1:17">
      <c r="A88" s="7">
        <v>27</v>
      </c>
      <c r="B88" s="23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14"/>
      <c r="N88" s="14"/>
      <c r="O88" s="14"/>
      <c r="P88" s="14"/>
      <c r="Q88" s="15"/>
    </row>
    <row r="89" spans="1:17">
      <c r="A89" s="9">
        <v>28</v>
      </c>
      <c r="B89" s="23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14"/>
      <c r="N89" s="14"/>
      <c r="O89" s="14"/>
      <c r="P89" s="14"/>
      <c r="Q89" s="15"/>
    </row>
    <row r="90" spans="1:17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14"/>
      <c r="N90" s="14"/>
      <c r="O90" s="14"/>
      <c r="P90" s="14"/>
      <c r="Q90" s="15"/>
    </row>
    <row r="91" spans="1:17">
      <c r="A91" s="9">
        <v>30</v>
      </c>
      <c r="B91" s="23"/>
      <c r="C91" s="12"/>
      <c r="D91" s="8"/>
      <c r="E91" s="8"/>
      <c r="F91" s="8"/>
      <c r="G91" s="8"/>
      <c r="H91" s="8"/>
      <c r="I91" s="8"/>
      <c r="J91" s="8"/>
      <c r="K91" s="8"/>
      <c r="L91" s="8"/>
      <c r="M91" s="14"/>
      <c r="N91" s="14"/>
      <c r="O91" s="14"/>
      <c r="P91" s="14"/>
      <c r="Q91" s="15"/>
    </row>
    <row r="92" spans="1:17">
      <c r="A92" s="7">
        <v>31</v>
      </c>
      <c r="B92" s="23"/>
      <c r="C92" s="12"/>
      <c r="D92" s="8"/>
      <c r="E92" s="8"/>
      <c r="F92" s="8"/>
      <c r="G92" s="8"/>
      <c r="H92" s="8"/>
      <c r="I92" s="8"/>
      <c r="J92" s="8"/>
      <c r="K92" s="8"/>
      <c r="L92" s="8"/>
      <c r="M92" s="14"/>
      <c r="N92" s="14"/>
      <c r="O92" s="14"/>
      <c r="P92" s="14"/>
      <c r="Q92" s="15"/>
    </row>
    <row r="93" spans="1:17">
      <c r="A93" s="9">
        <v>32</v>
      </c>
      <c r="B93" s="23"/>
      <c r="C93" s="12"/>
      <c r="D93" s="8"/>
      <c r="E93" s="8"/>
      <c r="F93" s="8"/>
      <c r="G93" s="8"/>
      <c r="H93" s="8"/>
      <c r="I93" s="8"/>
      <c r="J93" s="8"/>
      <c r="K93" s="8"/>
      <c r="L93" s="8"/>
      <c r="M93" s="14"/>
      <c r="N93" s="14"/>
      <c r="O93" s="14"/>
      <c r="P93" s="14"/>
      <c r="Q93" s="15"/>
    </row>
    <row r="94" spans="1:17">
      <c r="A94" s="7">
        <v>33</v>
      </c>
      <c r="B94" s="23"/>
      <c r="C94" s="12"/>
      <c r="D94" s="8"/>
      <c r="E94" s="8"/>
      <c r="F94" s="8"/>
      <c r="G94" s="8"/>
      <c r="H94" s="8"/>
      <c r="I94" s="8"/>
      <c r="J94" s="8"/>
      <c r="K94" s="8"/>
      <c r="L94" s="8"/>
      <c r="M94" s="14"/>
      <c r="N94" s="14"/>
      <c r="O94" s="14"/>
      <c r="P94" s="14"/>
      <c r="Q94" s="15"/>
    </row>
    <row r="95" spans="1:17">
      <c r="A95" s="9">
        <v>34</v>
      </c>
      <c r="B95" s="23"/>
      <c r="C95" s="12"/>
      <c r="D95" s="8"/>
      <c r="E95" s="8"/>
      <c r="F95" s="8"/>
      <c r="G95" s="8"/>
      <c r="H95" s="8"/>
      <c r="I95" s="8"/>
      <c r="J95" s="8"/>
      <c r="K95" s="8"/>
      <c r="L95" s="8"/>
      <c r="M95" s="14"/>
      <c r="N95" s="14"/>
      <c r="O95" s="14"/>
      <c r="P95" s="14"/>
      <c r="Q95" s="15"/>
    </row>
    <row r="96" spans="1:17">
      <c r="A96" s="7">
        <v>35</v>
      </c>
      <c r="B96" s="23"/>
      <c r="C96" s="12"/>
      <c r="D96" s="8"/>
      <c r="E96" s="8"/>
      <c r="F96" s="8"/>
      <c r="G96" s="8"/>
      <c r="H96" s="8"/>
      <c r="I96" s="8"/>
      <c r="J96" s="8"/>
      <c r="K96" s="8"/>
      <c r="L96" s="8"/>
      <c r="M96" s="14"/>
      <c r="N96" s="14"/>
      <c r="O96" s="14"/>
      <c r="P96" s="14"/>
      <c r="Q96" s="15"/>
    </row>
    <row r="97" spans="1:17" ht="15" customHeight="1">
      <c r="A97" s="76" t="s">
        <v>48</v>
      </c>
      <c r="B97" s="76"/>
      <c r="C97" s="72">
        <f>COUNTIF(C62:C96,"н")/COUNTA(C62:C96)</f>
        <v>0</v>
      </c>
      <c r="D97" s="72">
        <f t="shared" ref="D97:L97" si="21">COUNTIF(D62:D96,"н")/COUNTA(D62:D96)</f>
        <v>4.3478260869565216E-2</v>
      </c>
      <c r="E97" s="72">
        <f t="shared" si="21"/>
        <v>4.3478260869565216E-2</v>
      </c>
      <c r="F97" s="72">
        <f t="shared" si="21"/>
        <v>4.3478260869565216E-2</v>
      </c>
      <c r="G97" s="72">
        <f t="shared" si="21"/>
        <v>0</v>
      </c>
      <c r="H97" s="72">
        <f t="shared" si="21"/>
        <v>4.3478260869565216E-2</v>
      </c>
      <c r="I97" s="72">
        <f t="shared" si="21"/>
        <v>4.3478260869565216E-2</v>
      </c>
      <c r="J97" s="72">
        <f t="shared" si="21"/>
        <v>4.3478260869565216E-2</v>
      </c>
      <c r="K97" s="72">
        <f t="shared" si="21"/>
        <v>4.3478260869565216E-2</v>
      </c>
      <c r="L97" s="72">
        <f t="shared" si="21"/>
        <v>4.3478260869565216E-2</v>
      </c>
      <c r="M97" s="82" t="s">
        <v>40</v>
      </c>
      <c r="N97" s="83"/>
      <c r="O97" s="83"/>
      <c r="P97" s="83"/>
      <c r="Q97" s="84"/>
    </row>
    <row r="98" spans="1:17" ht="15" customHeight="1">
      <c r="A98" s="76" t="s">
        <v>49</v>
      </c>
      <c r="B98" s="76"/>
      <c r="C98" s="72">
        <f>COUNTIF(C62:C96,"с")/COUNTA(C62:C96)</f>
        <v>0.10714285714285714</v>
      </c>
      <c r="D98" s="72">
        <f t="shared" ref="D98:L98" si="22">COUNTIF(D62:D96,"с")/COUNTA(D62:D96)</f>
        <v>8.6956521739130432E-2</v>
      </c>
      <c r="E98" s="72">
        <f t="shared" si="22"/>
        <v>8.6956521739130432E-2</v>
      </c>
      <c r="F98" s="72">
        <f t="shared" si="22"/>
        <v>8.6956521739130432E-2</v>
      </c>
      <c r="G98" s="72">
        <f t="shared" si="22"/>
        <v>0.13043478260869565</v>
      </c>
      <c r="H98" s="72">
        <f t="shared" si="22"/>
        <v>8.6956521739130432E-2</v>
      </c>
      <c r="I98" s="72">
        <f t="shared" si="22"/>
        <v>0</v>
      </c>
      <c r="J98" s="72">
        <f t="shared" si="22"/>
        <v>4.3478260869565216E-2</v>
      </c>
      <c r="K98" s="72">
        <f t="shared" si="22"/>
        <v>0.13043478260869565</v>
      </c>
      <c r="L98" s="72">
        <f t="shared" si="22"/>
        <v>8.6956521739130432E-2</v>
      </c>
      <c r="M98" s="85" t="s">
        <v>41</v>
      </c>
      <c r="N98" s="86"/>
      <c r="O98" s="86"/>
      <c r="P98" s="86"/>
      <c r="Q98" s="79"/>
    </row>
    <row r="99" spans="1:17" ht="15" customHeight="1">
      <c r="A99" s="76" t="s">
        <v>50</v>
      </c>
      <c r="B99" s="76"/>
      <c r="C99" s="72">
        <f>COUNTIF(C63:C97,"д")/COUNTA(C63:C97)</f>
        <v>0.14285714285714285</v>
      </c>
      <c r="D99" s="72">
        <f t="shared" ref="D99:L99" si="23">COUNTIF(D63:D97,"д")/COUNTA(D63:D97)</f>
        <v>0.21739130434782608</v>
      </c>
      <c r="E99" s="72">
        <f t="shared" si="23"/>
        <v>0.39130434782608697</v>
      </c>
      <c r="F99" s="72">
        <f t="shared" si="23"/>
        <v>0.39130434782608697</v>
      </c>
      <c r="G99" s="72">
        <f t="shared" si="23"/>
        <v>0.2608695652173913</v>
      </c>
      <c r="H99" s="72">
        <f t="shared" si="23"/>
        <v>0.39130434782608697</v>
      </c>
      <c r="I99" s="72">
        <f t="shared" si="23"/>
        <v>0.47826086956521741</v>
      </c>
      <c r="J99" s="72">
        <f t="shared" si="23"/>
        <v>0.82608695652173914</v>
      </c>
      <c r="K99" s="72">
        <f t="shared" si="23"/>
        <v>0.47826086956521741</v>
      </c>
      <c r="L99" s="72">
        <f t="shared" si="23"/>
        <v>0.52173913043478259</v>
      </c>
      <c r="M99" s="87" t="s">
        <v>42</v>
      </c>
      <c r="N99" s="88"/>
      <c r="O99" s="88"/>
      <c r="P99" s="88"/>
      <c r="Q99" s="89"/>
    </row>
    <row r="100" spans="1:17" ht="15" customHeight="1">
      <c r="A100" s="76" t="s">
        <v>51</v>
      </c>
      <c r="B100" s="76"/>
      <c r="C100" s="72">
        <f>COUNTIF(C64:C98,"в")/COUNTA(C64:C98)</f>
        <v>0.5</v>
      </c>
      <c r="D100" s="72">
        <f t="shared" ref="D100:L100" si="24">COUNTIF(D64:D98,"в")/COUNTA(D64:D98)</f>
        <v>0.56521739130434778</v>
      </c>
      <c r="E100" s="72">
        <f t="shared" si="24"/>
        <v>0.39130434782608697</v>
      </c>
      <c r="F100" s="72">
        <f t="shared" si="24"/>
        <v>0.43478260869565216</v>
      </c>
      <c r="G100" s="72">
        <f t="shared" si="24"/>
        <v>0.52173913043478259</v>
      </c>
      <c r="H100" s="72">
        <f t="shared" si="24"/>
        <v>0.43478260869565216</v>
      </c>
      <c r="I100" s="72">
        <f t="shared" si="24"/>
        <v>0.39130434782608697</v>
      </c>
      <c r="J100" s="72">
        <f t="shared" si="24"/>
        <v>4.3478260869565216E-2</v>
      </c>
      <c r="K100" s="72">
        <f t="shared" si="24"/>
        <v>0.30434782608695654</v>
      </c>
      <c r="L100" s="72">
        <f t="shared" si="24"/>
        <v>0.30434782608695654</v>
      </c>
      <c r="M100" s="77" t="s">
        <v>43</v>
      </c>
      <c r="N100" s="78"/>
      <c r="O100" s="78"/>
      <c r="P100" s="78"/>
      <c r="Q100" s="79"/>
    </row>
    <row r="101" spans="1:17">
      <c r="A101" s="80" t="s">
        <v>52</v>
      </c>
      <c r="B101" s="80"/>
      <c r="C101" s="72">
        <f>SUM(C98:C100)</f>
        <v>0.75</v>
      </c>
      <c r="D101" s="72">
        <f t="shared" ref="D101:L101" si="25">SUM(D98:D100)</f>
        <v>0.86956521739130432</v>
      </c>
      <c r="E101" s="72">
        <f t="shared" si="25"/>
        <v>0.86956521739130443</v>
      </c>
      <c r="F101" s="72">
        <f t="shared" si="25"/>
        <v>0.91304347826086962</v>
      </c>
      <c r="G101" s="72">
        <f t="shared" si="25"/>
        <v>0.91304347826086951</v>
      </c>
      <c r="H101" s="72">
        <f t="shared" si="25"/>
        <v>0.91304347826086962</v>
      </c>
      <c r="I101" s="72">
        <f t="shared" si="25"/>
        <v>0.86956521739130443</v>
      </c>
      <c r="J101" s="72">
        <f t="shared" si="25"/>
        <v>0.91304347826086951</v>
      </c>
      <c r="K101" s="72">
        <f t="shared" si="25"/>
        <v>0.91304347826086962</v>
      </c>
      <c r="L101" s="72">
        <f t="shared" si="25"/>
        <v>0.91304347826086962</v>
      </c>
      <c r="M101" s="16" t="s">
        <v>44</v>
      </c>
      <c r="N101" s="16" t="s">
        <v>45</v>
      </c>
      <c r="O101" s="16" t="s">
        <v>46</v>
      </c>
      <c r="P101" s="16" t="s">
        <v>47</v>
      </c>
      <c r="Q101" s="17" t="s">
        <v>39</v>
      </c>
    </row>
    <row r="102" spans="1:17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73">
        <f>AVERAGE(M62:M96)</f>
        <v>3.6363636363636369E-2</v>
      </c>
      <c r="N102" s="73">
        <f t="shared" ref="N102:Q102" si="26">AVERAGE(N62:N96)</f>
        <v>7.7272727272727285E-2</v>
      </c>
      <c r="O102" s="73">
        <f t="shared" si="26"/>
        <v>0.29999999999999993</v>
      </c>
      <c r="P102" s="73">
        <f t="shared" si="26"/>
        <v>0.2818181818181818</v>
      </c>
      <c r="Q102" s="73">
        <f t="shared" si="26"/>
        <v>0.65909090909090917</v>
      </c>
    </row>
  </sheetData>
  <mergeCells count="67">
    <mergeCell ref="A100:B100"/>
    <mergeCell ref="M100:Q100"/>
    <mergeCell ref="A101:B101"/>
    <mergeCell ref="A102:B102"/>
    <mergeCell ref="Q59:Q61"/>
    <mergeCell ref="D60:D61"/>
    <mergeCell ref="E60:E61"/>
    <mergeCell ref="A97:B97"/>
    <mergeCell ref="M97:Q97"/>
    <mergeCell ref="A98:B98"/>
    <mergeCell ref="M98:Q98"/>
    <mergeCell ref="K59:K61"/>
    <mergeCell ref="L59:L61"/>
    <mergeCell ref="M59:M61"/>
    <mergeCell ref="N59:N61"/>
    <mergeCell ref="O59:O61"/>
    <mergeCell ref="P59:P61"/>
    <mergeCell ref="A99:B99"/>
    <mergeCell ref="M99:Q99"/>
    <mergeCell ref="J57:L58"/>
    <mergeCell ref="M57:Q57"/>
    <mergeCell ref="C58:C61"/>
    <mergeCell ref="D58:E59"/>
    <mergeCell ref="F58:F61"/>
    <mergeCell ref="M58:Q58"/>
    <mergeCell ref="G59:G61"/>
    <mergeCell ref="H59:H61"/>
    <mergeCell ref="I59:I61"/>
    <mergeCell ref="J59:J61"/>
    <mergeCell ref="G57:I58"/>
    <mergeCell ref="A50:B50"/>
    <mergeCell ref="A51:B51"/>
    <mergeCell ref="A57:A61"/>
    <mergeCell ref="B57:B61"/>
    <mergeCell ref="C57:F57"/>
    <mergeCell ref="M46:Q46"/>
    <mergeCell ref="M47:Q47"/>
    <mergeCell ref="M48:Q48"/>
    <mergeCell ref="M49:Q49"/>
    <mergeCell ref="A46:B46"/>
    <mergeCell ref="A47:B47"/>
    <mergeCell ref="A48:B48"/>
    <mergeCell ref="A49:B49"/>
    <mergeCell ref="M6:Q6"/>
    <mergeCell ref="M7:Q7"/>
    <mergeCell ref="M8:M10"/>
    <mergeCell ref="N8:N10"/>
    <mergeCell ref="O8:O10"/>
    <mergeCell ref="P8:P10"/>
    <mergeCell ref="Q8:Q10"/>
    <mergeCell ref="A4:E4"/>
    <mergeCell ref="A6:A10"/>
    <mergeCell ref="B6:B10"/>
    <mergeCell ref="C6:F6"/>
    <mergeCell ref="H8:H10"/>
    <mergeCell ref="G6:I7"/>
    <mergeCell ref="J6:L7"/>
    <mergeCell ref="C7:C10"/>
    <mergeCell ref="D7:E8"/>
    <mergeCell ref="F7:F10"/>
    <mergeCell ref="G8:G10"/>
    <mergeCell ref="D9:D10"/>
    <mergeCell ref="E9:E10"/>
    <mergeCell ref="I8:I10"/>
    <mergeCell ref="J8:J10"/>
    <mergeCell ref="K8:K10"/>
    <mergeCell ref="L8:L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102"/>
  <sheetViews>
    <sheetView topLeftCell="B76" workbookViewId="0">
      <selection activeCell="W87" sqref="W87"/>
    </sheetView>
  </sheetViews>
  <sheetFormatPr defaultRowHeight="15"/>
  <cols>
    <col min="2" max="2" width="24.5703125" customWidth="1"/>
    <col min="26" max="26" width="12.28515625" customWidth="1"/>
    <col min="28" max="28" width="11.42578125" customWidth="1"/>
  </cols>
  <sheetData>
    <row r="1" spans="1:28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28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28" ht="15.75">
      <c r="A3" s="28" t="s">
        <v>2</v>
      </c>
      <c r="B3" s="2"/>
      <c r="C3" s="1" t="s">
        <v>197</v>
      </c>
      <c r="D3" s="2"/>
      <c r="E3" s="2"/>
      <c r="F3" s="2"/>
      <c r="G3" s="2"/>
      <c r="H3" s="2"/>
    </row>
    <row r="4" spans="1:28" ht="15.75">
      <c r="A4" s="116" t="s">
        <v>143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28" ht="15.75">
      <c r="A5" s="1" t="s">
        <v>4</v>
      </c>
      <c r="C5" s="5" t="s">
        <v>57</v>
      </c>
    </row>
    <row r="6" spans="1:28">
      <c r="A6" s="90" t="s">
        <v>5</v>
      </c>
      <c r="B6" s="92" t="s">
        <v>6</v>
      </c>
      <c r="C6" s="115" t="s">
        <v>144</v>
      </c>
      <c r="D6" s="119"/>
      <c r="E6" s="119"/>
      <c r="F6" s="119"/>
      <c r="G6" s="119"/>
      <c r="H6" s="119"/>
      <c r="I6" s="119"/>
      <c r="J6" s="119"/>
      <c r="K6" s="119"/>
      <c r="L6" s="119"/>
      <c r="M6" s="127" t="s">
        <v>144</v>
      </c>
      <c r="N6" s="127"/>
      <c r="O6" s="127"/>
      <c r="P6" s="127"/>
      <c r="Q6" s="127"/>
      <c r="R6" s="127"/>
      <c r="S6" s="127"/>
      <c r="T6" s="127"/>
      <c r="U6" s="115" t="s">
        <v>157</v>
      </c>
      <c r="V6" s="119"/>
      <c r="W6" s="119"/>
      <c r="X6" s="101" t="s">
        <v>33</v>
      </c>
      <c r="Y6" s="101"/>
      <c r="Z6" s="101"/>
      <c r="AA6" s="101"/>
      <c r="AB6" s="101"/>
    </row>
    <row r="7" spans="1:28">
      <c r="A7" s="90"/>
      <c r="B7" s="122"/>
      <c r="C7" s="120" t="s">
        <v>145</v>
      </c>
      <c r="D7" s="120" t="s">
        <v>146</v>
      </c>
      <c r="E7" s="120" t="s">
        <v>147</v>
      </c>
      <c r="F7" s="120" t="s">
        <v>148</v>
      </c>
      <c r="G7" s="120" t="s">
        <v>149</v>
      </c>
      <c r="H7" s="120" t="s">
        <v>150</v>
      </c>
      <c r="I7" s="118" t="s">
        <v>151</v>
      </c>
      <c r="J7" s="118"/>
      <c r="K7" s="118"/>
      <c r="L7" s="118"/>
      <c r="M7" s="118" t="s">
        <v>151</v>
      </c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89" t="s">
        <v>34</v>
      </c>
      <c r="Y7" s="89"/>
      <c r="Z7" s="89"/>
      <c r="AA7" s="89"/>
      <c r="AB7" s="89"/>
    </row>
    <row r="8" spans="1:28">
      <c r="A8" s="90"/>
      <c r="B8" s="122"/>
      <c r="C8" s="119"/>
      <c r="D8" s="119"/>
      <c r="E8" s="119"/>
      <c r="F8" s="119"/>
      <c r="G8" s="119"/>
      <c r="H8" s="119"/>
      <c r="I8" s="121" t="s">
        <v>152</v>
      </c>
      <c r="J8" s="120" t="s">
        <v>153</v>
      </c>
      <c r="K8" s="119"/>
      <c r="L8" s="119"/>
      <c r="M8" s="97" t="s">
        <v>158</v>
      </c>
      <c r="N8" s="97" t="s">
        <v>159</v>
      </c>
      <c r="O8" s="97" t="s">
        <v>160</v>
      </c>
      <c r="P8" s="97" t="s">
        <v>161</v>
      </c>
      <c r="Q8" s="97" t="s">
        <v>162</v>
      </c>
      <c r="R8" s="97" t="s">
        <v>163</v>
      </c>
      <c r="S8" s="97" t="s">
        <v>164</v>
      </c>
      <c r="T8" s="97" t="s">
        <v>165</v>
      </c>
      <c r="U8" s="121" t="s">
        <v>166</v>
      </c>
      <c r="V8" s="97"/>
      <c r="W8" s="97" t="s">
        <v>167</v>
      </c>
      <c r="X8" s="102" t="s">
        <v>35</v>
      </c>
      <c r="Y8" s="102" t="s">
        <v>36</v>
      </c>
      <c r="Z8" s="102" t="s">
        <v>37</v>
      </c>
      <c r="AA8" s="102" t="s">
        <v>38</v>
      </c>
      <c r="AB8" s="103" t="s">
        <v>39</v>
      </c>
    </row>
    <row r="9" spans="1:28">
      <c r="A9" s="90"/>
      <c r="B9" s="122"/>
      <c r="C9" s="119"/>
      <c r="D9" s="119"/>
      <c r="E9" s="119"/>
      <c r="F9" s="119"/>
      <c r="G9" s="119"/>
      <c r="H9" s="119"/>
      <c r="I9" s="97"/>
      <c r="J9" s="121" t="s">
        <v>154</v>
      </c>
      <c r="K9" s="121" t="s">
        <v>155</v>
      </c>
      <c r="L9" s="121" t="s">
        <v>156</v>
      </c>
      <c r="M9" s="97"/>
      <c r="N9" s="119"/>
      <c r="O9" s="119"/>
      <c r="P9" s="119"/>
      <c r="Q9" s="119"/>
      <c r="R9" s="119"/>
      <c r="S9" s="119"/>
      <c r="T9" s="119"/>
      <c r="U9" s="97" t="s">
        <v>168</v>
      </c>
      <c r="V9" s="97" t="s">
        <v>169</v>
      </c>
      <c r="W9" s="97"/>
      <c r="X9" s="102"/>
      <c r="Y9" s="102"/>
      <c r="Z9" s="102"/>
      <c r="AA9" s="102"/>
      <c r="AB9" s="103"/>
    </row>
    <row r="10" spans="1:28" ht="15.75" thickBot="1">
      <c r="A10" s="91"/>
      <c r="B10" s="122"/>
      <c r="C10" s="119"/>
      <c r="D10" s="119"/>
      <c r="E10" s="119"/>
      <c r="F10" s="119"/>
      <c r="G10" s="119"/>
      <c r="H10" s="119"/>
      <c r="I10" s="97"/>
      <c r="J10" s="97"/>
      <c r="K10" s="97"/>
      <c r="L10" s="97"/>
      <c r="M10" s="97"/>
      <c r="N10" s="119"/>
      <c r="O10" s="119"/>
      <c r="P10" s="119"/>
      <c r="Q10" s="119"/>
      <c r="R10" s="119"/>
      <c r="S10" s="119"/>
      <c r="T10" s="119"/>
      <c r="U10" s="119"/>
      <c r="V10" s="97"/>
      <c r="W10" s="97"/>
      <c r="X10" s="102"/>
      <c r="Y10" s="102"/>
      <c r="Z10" s="102"/>
      <c r="AA10" s="102"/>
      <c r="AB10" s="103"/>
    </row>
    <row r="11" spans="1:28" ht="15.75" thickBot="1">
      <c r="A11" s="7">
        <v>1</v>
      </c>
      <c r="B11" s="62" t="s">
        <v>363</v>
      </c>
      <c r="C11" s="8" t="s">
        <v>360</v>
      </c>
      <c r="D11" s="8" t="s">
        <v>360</v>
      </c>
      <c r="E11" s="8" t="s">
        <v>360</v>
      </c>
      <c r="F11" s="8" t="s">
        <v>360</v>
      </c>
      <c r="G11" s="8" t="s">
        <v>360</v>
      </c>
      <c r="H11" s="8" t="s">
        <v>360</v>
      </c>
      <c r="I11" s="8" t="s">
        <v>360</v>
      </c>
      <c r="J11" s="8" t="s">
        <v>360</v>
      </c>
      <c r="K11" s="8" t="s">
        <v>360</v>
      </c>
      <c r="L11" s="8" t="s">
        <v>360</v>
      </c>
      <c r="M11" s="8" t="s">
        <v>387</v>
      </c>
      <c r="N11" s="8" t="s">
        <v>360</v>
      </c>
      <c r="O11" s="8" t="s">
        <v>360</v>
      </c>
      <c r="P11" s="8" t="s">
        <v>360</v>
      </c>
      <c r="Q11" s="8" t="s">
        <v>360</v>
      </c>
      <c r="R11" s="8" t="s">
        <v>360</v>
      </c>
      <c r="S11" s="8" t="s">
        <v>360</v>
      </c>
      <c r="T11" s="8" t="s">
        <v>360</v>
      </c>
      <c r="U11" s="8" t="s">
        <v>360</v>
      </c>
      <c r="V11" s="8" t="s">
        <v>360</v>
      </c>
      <c r="W11" s="8" t="s">
        <v>360</v>
      </c>
      <c r="X11" s="70">
        <f>COUNTIF(C11:W11,"н")/COUNTA(C11:W11)</f>
        <v>0</v>
      </c>
      <c r="Y11" s="70">
        <f>COUNTIF(D11:X11,"с")/COUNTA(D11:X11)</f>
        <v>0</v>
      </c>
      <c r="Z11" s="70">
        <f>COUNTIF(E11:Y11,"д")/COUNTA(E11:Y11)</f>
        <v>0.8571428571428571</v>
      </c>
      <c r="AA11" s="70">
        <f>COUNTIF(F11:Z11,"в")/COUNTA(F11:Z11)</f>
        <v>4.7619047619047616E-2</v>
      </c>
      <c r="AB11" s="71">
        <f>SUM(Y11:AA11)</f>
        <v>0.90476190476190466</v>
      </c>
    </row>
    <row r="12" spans="1:28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70"/>
      <c r="Y12" s="70"/>
      <c r="Z12" s="70"/>
      <c r="AA12" s="70"/>
      <c r="AB12" s="71"/>
    </row>
    <row r="13" spans="1:28" ht="15.75" thickBot="1">
      <c r="A13" s="7">
        <v>3</v>
      </c>
      <c r="B13" s="63" t="s">
        <v>365</v>
      </c>
      <c r="C13" s="8" t="s">
        <v>360</v>
      </c>
      <c r="D13" s="8" t="s">
        <v>360</v>
      </c>
      <c r="E13" s="8" t="s">
        <v>360</v>
      </c>
      <c r="F13" s="8" t="s">
        <v>360</v>
      </c>
      <c r="G13" s="8" t="s">
        <v>360</v>
      </c>
      <c r="H13" s="8" t="s">
        <v>360</v>
      </c>
      <c r="I13" s="8" t="s">
        <v>360</v>
      </c>
      <c r="J13" s="8" t="s">
        <v>360</v>
      </c>
      <c r="K13" s="8" t="s">
        <v>360</v>
      </c>
      <c r="L13" s="8" t="s">
        <v>360</v>
      </c>
      <c r="M13" s="8" t="s">
        <v>360</v>
      </c>
      <c r="N13" s="8" t="s">
        <v>360</v>
      </c>
      <c r="O13" s="8" t="s">
        <v>360</v>
      </c>
      <c r="P13" s="8" t="s">
        <v>360</v>
      </c>
      <c r="Q13" s="8" t="s">
        <v>360</v>
      </c>
      <c r="R13" s="8" t="s">
        <v>360</v>
      </c>
      <c r="S13" s="8" t="s">
        <v>360</v>
      </c>
      <c r="T13" s="8" t="s">
        <v>360</v>
      </c>
      <c r="U13" s="8" t="s">
        <v>360</v>
      </c>
      <c r="V13" s="8" t="s">
        <v>360</v>
      </c>
      <c r="W13" s="8" t="s">
        <v>360</v>
      </c>
      <c r="X13" s="70">
        <f t="shared" ref="X13:X34" si="0">COUNTIF(C13:W13,"н")/COUNTA(C13:W13)</f>
        <v>0</v>
      </c>
      <c r="Y13" s="70">
        <f t="shared" ref="Y13:Y34" si="1">COUNTIF(D13:X13,"с")/COUNTA(D13:X13)</f>
        <v>0</v>
      </c>
      <c r="Z13" s="70">
        <f t="shared" ref="Z13:Z34" si="2">COUNTIF(E13:Y13,"д")/COUNTA(E13:Y13)</f>
        <v>0.90476190476190477</v>
      </c>
      <c r="AA13" s="70">
        <f t="shared" ref="AA13:AA34" si="3">COUNTIF(F13:Z13,"в")/COUNTA(F13:Z13)</f>
        <v>0</v>
      </c>
      <c r="AB13" s="71">
        <f t="shared" ref="AB13:AB34" si="4">SUM(Y13:AA13)</f>
        <v>0.90476190476190477</v>
      </c>
    </row>
    <row r="14" spans="1:28" ht="15.75" thickBot="1">
      <c r="A14" s="9">
        <v>4</v>
      </c>
      <c r="B14" s="63" t="s">
        <v>366</v>
      </c>
      <c r="C14" s="8" t="s">
        <v>387</v>
      </c>
      <c r="D14" s="8" t="s">
        <v>387</v>
      </c>
      <c r="E14" s="8" t="s">
        <v>387</v>
      </c>
      <c r="F14" s="8" t="s">
        <v>387</v>
      </c>
      <c r="G14" s="8" t="s">
        <v>387</v>
      </c>
      <c r="H14" s="8" t="s">
        <v>360</v>
      </c>
      <c r="I14" s="8" t="s">
        <v>360</v>
      </c>
      <c r="J14" s="8" t="s">
        <v>360</v>
      </c>
      <c r="K14" s="8" t="s">
        <v>360</v>
      </c>
      <c r="L14" s="8" t="s">
        <v>360</v>
      </c>
      <c r="M14" s="8" t="s">
        <v>387</v>
      </c>
      <c r="N14" s="8" t="s">
        <v>360</v>
      </c>
      <c r="O14" s="8" t="s">
        <v>360</v>
      </c>
      <c r="P14" s="8" t="s">
        <v>360</v>
      </c>
      <c r="Q14" s="8" t="s">
        <v>360</v>
      </c>
      <c r="R14" s="8" t="s">
        <v>360</v>
      </c>
      <c r="S14" s="8" t="s">
        <v>360</v>
      </c>
      <c r="T14" s="8" t="s">
        <v>360</v>
      </c>
      <c r="U14" s="8" t="s">
        <v>360</v>
      </c>
      <c r="V14" s="8" t="s">
        <v>360</v>
      </c>
      <c r="W14" s="8" t="s">
        <v>360</v>
      </c>
      <c r="X14" s="70">
        <f t="shared" si="0"/>
        <v>0</v>
      </c>
      <c r="Y14" s="70">
        <f t="shared" si="1"/>
        <v>0</v>
      </c>
      <c r="Z14" s="70">
        <f t="shared" si="2"/>
        <v>0.7142857142857143</v>
      </c>
      <c r="AA14" s="70">
        <f t="shared" si="3"/>
        <v>0.14285714285714285</v>
      </c>
      <c r="AB14" s="71">
        <f t="shared" si="4"/>
        <v>0.85714285714285721</v>
      </c>
    </row>
    <row r="15" spans="1:28" ht="15.75" thickBot="1">
      <c r="A15" s="7">
        <v>5</v>
      </c>
      <c r="B15" s="63" t="s">
        <v>367</v>
      </c>
      <c r="C15" s="8" t="s">
        <v>387</v>
      </c>
      <c r="D15" s="8" t="s">
        <v>387</v>
      </c>
      <c r="E15" s="8" t="s">
        <v>387</v>
      </c>
      <c r="F15" s="8" t="s">
        <v>387</v>
      </c>
      <c r="G15" s="8" t="s">
        <v>387</v>
      </c>
      <c r="H15" s="8" t="s">
        <v>360</v>
      </c>
      <c r="I15" s="8" t="s">
        <v>360</v>
      </c>
      <c r="J15" s="8" t="s">
        <v>360</v>
      </c>
      <c r="K15" s="8" t="s">
        <v>360</v>
      </c>
      <c r="L15" s="8" t="s">
        <v>360</v>
      </c>
      <c r="M15" s="8" t="s">
        <v>387</v>
      </c>
      <c r="N15" s="8" t="s">
        <v>360</v>
      </c>
      <c r="O15" s="8" t="s">
        <v>360</v>
      </c>
      <c r="P15" s="8" t="s">
        <v>360</v>
      </c>
      <c r="Q15" s="8" t="s">
        <v>360</v>
      </c>
      <c r="R15" s="8" t="s">
        <v>360</v>
      </c>
      <c r="S15" s="8" t="s">
        <v>360</v>
      </c>
      <c r="T15" s="8" t="s">
        <v>360</v>
      </c>
      <c r="U15" s="8" t="s">
        <v>360</v>
      </c>
      <c r="V15" s="8" t="s">
        <v>360</v>
      </c>
      <c r="W15" s="8" t="s">
        <v>360</v>
      </c>
      <c r="X15" s="70">
        <f t="shared" si="0"/>
        <v>0</v>
      </c>
      <c r="Y15" s="70">
        <f t="shared" si="1"/>
        <v>0</v>
      </c>
      <c r="Z15" s="70">
        <f t="shared" si="2"/>
        <v>0.7142857142857143</v>
      </c>
      <c r="AA15" s="70">
        <f t="shared" si="3"/>
        <v>0.14285714285714285</v>
      </c>
      <c r="AB15" s="71">
        <f t="shared" si="4"/>
        <v>0.85714285714285721</v>
      </c>
    </row>
    <row r="16" spans="1:28" ht="15.75" thickBot="1">
      <c r="A16" s="9">
        <v>6</v>
      </c>
      <c r="B16" s="63" t="s">
        <v>368</v>
      </c>
      <c r="C16" s="8" t="s">
        <v>360</v>
      </c>
      <c r="D16" s="8" t="s">
        <v>360</v>
      </c>
      <c r="E16" s="8" t="s">
        <v>360</v>
      </c>
      <c r="F16" s="8" t="s">
        <v>360</v>
      </c>
      <c r="G16" s="8" t="s">
        <v>360</v>
      </c>
      <c r="H16" s="8" t="s">
        <v>360</v>
      </c>
      <c r="I16" s="8" t="s">
        <v>360</v>
      </c>
      <c r="J16" s="8" t="s">
        <v>360</v>
      </c>
      <c r="K16" s="8" t="s">
        <v>360</v>
      </c>
      <c r="L16" s="8" t="s">
        <v>360</v>
      </c>
      <c r="M16" s="8" t="s">
        <v>360</v>
      </c>
      <c r="N16" s="8" t="s">
        <v>361</v>
      </c>
      <c r="O16" s="8" t="s">
        <v>361</v>
      </c>
      <c r="P16" s="8" t="s">
        <v>361</v>
      </c>
      <c r="Q16" s="8" t="s">
        <v>361</v>
      </c>
      <c r="R16" s="8" t="s">
        <v>361</v>
      </c>
      <c r="S16" s="8" t="s">
        <v>361</v>
      </c>
      <c r="T16" s="8" t="s">
        <v>361</v>
      </c>
      <c r="U16" s="8" t="s">
        <v>361</v>
      </c>
      <c r="V16" s="8" t="s">
        <v>361</v>
      </c>
      <c r="W16" s="8" t="s">
        <v>361</v>
      </c>
      <c r="X16" s="70">
        <f t="shared" si="0"/>
        <v>0</v>
      </c>
      <c r="Y16" s="70">
        <f t="shared" si="1"/>
        <v>0.47619047619047616</v>
      </c>
      <c r="Z16" s="70">
        <f t="shared" si="2"/>
        <v>0.42857142857142855</v>
      </c>
      <c r="AA16" s="70">
        <f t="shared" si="3"/>
        <v>0</v>
      </c>
      <c r="AB16" s="71">
        <f t="shared" si="4"/>
        <v>0.90476190476190466</v>
      </c>
    </row>
    <row r="17" spans="1:28" ht="15.75" thickBot="1">
      <c r="A17" s="7">
        <v>7</v>
      </c>
      <c r="B17" s="63" t="s">
        <v>369</v>
      </c>
      <c r="C17" s="8" t="s">
        <v>361</v>
      </c>
      <c r="D17" s="8" t="s">
        <v>361</v>
      </c>
      <c r="E17" s="8" t="s">
        <v>361</v>
      </c>
      <c r="F17" s="8" t="s">
        <v>361</v>
      </c>
      <c r="G17" s="8" t="s">
        <v>361</v>
      </c>
      <c r="H17" s="8" t="s">
        <v>361</v>
      </c>
      <c r="I17" s="8" t="s">
        <v>361</v>
      </c>
      <c r="J17" s="8" t="s">
        <v>361</v>
      </c>
      <c r="K17" s="8" t="s">
        <v>361</v>
      </c>
      <c r="L17" s="8" t="s">
        <v>361</v>
      </c>
      <c r="M17" s="8" t="s">
        <v>360</v>
      </c>
      <c r="N17" s="8" t="s">
        <v>361</v>
      </c>
      <c r="O17" s="8" t="s">
        <v>361</v>
      </c>
      <c r="P17" s="8" t="s">
        <v>361</v>
      </c>
      <c r="Q17" s="8" t="s">
        <v>361</v>
      </c>
      <c r="R17" s="8" t="s">
        <v>361</v>
      </c>
      <c r="S17" s="8" t="s">
        <v>361</v>
      </c>
      <c r="T17" s="8" t="s">
        <v>361</v>
      </c>
      <c r="U17" s="8" t="s">
        <v>361</v>
      </c>
      <c r="V17" s="8" t="s">
        <v>361</v>
      </c>
      <c r="W17" s="8" t="s">
        <v>361</v>
      </c>
      <c r="X17" s="70">
        <f t="shared" si="0"/>
        <v>0</v>
      </c>
      <c r="Y17" s="70">
        <f t="shared" si="1"/>
        <v>0.90476190476190477</v>
      </c>
      <c r="Z17" s="70">
        <f t="shared" si="2"/>
        <v>4.7619047619047616E-2</v>
      </c>
      <c r="AA17" s="70">
        <f t="shared" si="3"/>
        <v>0</v>
      </c>
      <c r="AB17" s="71">
        <f t="shared" si="4"/>
        <v>0.95238095238095233</v>
      </c>
    </row>
    <row r="18" spans="1:28" ht="15.75" thickBot="1">
      <c r="A18" s="9">
        <v>8</v>
      </c>
      <c r="B18" s="63" t="s">
        <v>370</v>
      </c>
      <c r="C18" s="8" t="s">
        <v>362</v>
      </c>
      <c r="D18" s="8" t="s">
        <v>362</v>
      </c>
      <c r="E18" s="8" t="s">
        <v>362</v>
      </c>
      <c r="F18" s="8" t="s">
        <v>362</v>
      </c>
      <c r="G18" s="8" t="s">
        <v>362</v>
      </c>
      <c r="H18" s="8" t="s">
        <v>362</v>
      </c>
      <c r="I18" s="8" t="s">
        <v>362</v>
      </c>
      <c r="J18" s="8" t="s">
        <v>362</v>
      </c>
      <c r="K18" s="8" t="s">
        <v>362</v>
      </c>
      <c r="L18" s="8" t="s">
        <v>362</v>
      </c>
      <c r="M18" s="8" t="s">
        <v>362</v>
      </c>
      <c r="N18" s="8" t="s">
        <v>362</v>
      </c>
      <c r="O18" s="8" t="s">
        <v>362</v>
      </c>
      <c r="P18" s="8" t="s">
        <v>362</v>
      </c>
      <c r="Q18" s="8" t="s">
        <v>362</v>
      </c>
      <c r="R18" s="8" t="s">
        <v>362</v>
      </c>
      <c r="S18" s="8" t="s">
        <v>362</v>
      </c>
      <c r="T18" s="8" t="s">
        <v>362</v>
      </c>
      <c r="U18" s="8" t="s">
        <v>362</v>
      </c>
      <c r="V18" s="8" t="s">
        <v>362</v>
      </c>
      <c r="W18" s="8" t="s">
        <v>362</v>
      </c>
      <c r="X18" s="70">
        <f t="shared" si="0"/>
        <v>1</v>
      </c>
      <c r="Y18" s="70">
        <f t="shared" si="1"/>
        <v>0</v>
      </c>
      <c r="Z18" s="70">
        <f t="shared" si="2"/>
        <v>0</v>
      </c>
      <c r="AA18" s="70">
        <f t="shared" si="3"/>
        <v>0</v>
      </c>
      <c r="AB18" s="71">
        <f t="shared" si="4"/>
        <v>0</v>
      </c>
    </row>
    <row r="19" spans="1:28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70"/>
      <c r="Y19" s="70"/>
      <c r="Z19" s="70"/>
      <c r="AA19" s="70"/>
      <c r="AB19" s="71"/>
    </row>
    <row r="20" spans="1:28" ht="15.75" thickBot="1">
      <c r="A20" s="9">
        <v>10</v>
      </c>
      <c r="B20" s="63" t="s">
        <v>372</v>
      </c>
      <c r="C20" s="8" t="s">
        <v>387</v>
      </c>
      <c r="D20" s="8" t="s">
        <v>387</v>
      </c>
      <c r="E20" s="8" t="s">
        <v>387</v>
      </c>
      <c r="F20" s="8" t="s">
        <v>387</v>
      </c>
      <c r="G20" s="8" t="s">
        <v>387</v>
      </c>
      <c r="H20" s="8" t="s">
        <v>360</v>
      </c>
      <c r="I20" s="8" t="s">
        <v>360</v>
      </c>
      <c r="J20" s="8" t="s">
        <v>360</v>
      </c>
      <c r="K20" s="8" t="s">
        <v>360</v>
      </c>
      <c r="L20" s="8" t="s">
        <v>360</v>
      </c>
      <c r="M20" s="8" t="s">
        <v>387</v>
      </c>
      <c r="N20" s="8" t="s">
        <v>360</v>
      </c>
      <c r="O20" s="8" t="s">
        <v>360</v>
      </c>
      <c r="P20" s="8" t="s">
        <v>360</v>
      </c>
      <c r="Q20" s="8" t="s">
        <v>360</v>
      </c>
      <c r="R20" s="8" t="s">
        <v>360</v>
      </c>
      <c r="S20" s="8" t="s">
        <v>360</v>
      </c>
      <c r="T20" s="8" t="s">
        <v>360</v>
      </c>
      <c r="U20" s="8" t="s">
        <v>360</v>
      </c>
      <c r="V20" s="8" t="s">
        <v>360</v>
      </c>
      <c r="W20" s="8" t="s">
        <v>360</v>
      </c>
      <c r="X20" s="70">
        <f t="shared" si="0"/>
        <v>0</v>
      </c>
      <c r="Y20" s="70">
        <f t="shared" si="1"/>
        <v>0</v>
      </c>
      <c r="Z20" s="70">
        <f t="shared" si="2"/>
        <v>0.7142857142857143</v>
      </c>
      <c r="AA20" s="70">
        <f t="shared" si="3"/>
        <v>0.14285714285714285</v>
      </c>
      <c r="AB20" s="71">
        <f t="shared" si="4"/>
        <v>0.85714285714285721</v>
      </c>
    </row>
    <row r="21" spans="1:28" ht="15.75" thickBot="1">
      <c r="A21" s="7">
        <v>11</v>
      </c>
      <c r="B21" s="63" t="s">
        <v>373</v>
      </c>
      <c r="C21" s="8" t="s">
        <v>387</v>
      </c>
      <c r="D21" s="8" t="s">
        <v>387</v>
      </c>
      <c r="E21" s="8" t="s">
        <v>387</v>
      </c>
      <c r="F21" s="8" t="s">
        <v>387</v>
      </c>
      <c r="G21" s="8" t="s">
        <v>387</v>
      </c>
      <c r="H21" s="8" t="s">
        <v>360</v>
      </c>
      <c r="I21" s="8" t="s">
        <v>360</v>
      </c>
      <c r="J21" s="8" t="s">
        <v>360</v>
      </c>
      <c r="K21" s="8" t="s">
        <v>360</v>
      </c>
      <c r="L21" s="8" t="s">
        <v>360</v>
      </c>
      <c r="M21" s="8" t="s">
        <v>387</v>
      </c>
      <c r="N21" s="8" t="s">
        <v>360</v>
      </c>
      <c r="O21" s="8" t="s">
        <v>360</v>
      </c>
      <c r="P21" s="8" t="s">
        <v>360</v>
      </c>
      <c r="Q21" s="8" t="s">
        <v>360</v>
      </c>
      <c r="R21" s="8" t="s">
        <v>360</v>
      </c>
      <c r="S21" s="8" t="s">
        <v>360</v>
      </c>
      <c r="T21" s="8" t="s">
        <v>360</v>
      </c>
      <c r="U21" s="8" t="s">
        <v>360</v>
      </c>
      <c r="V21" s="8" t="s">
        <v>360</v>
      </c>
      <c r="W21" s="8" t="s">
        <v>360</v>
      </c>
      <c r="X21" s="70">
        <f t="shared" si="0"/>
        <v>0</v>
      </c>
      <c r="Y21" s="70">
        <f t="shared" si="1"/>
        <v>0</v>
      </c>
      <c r="Z21" s="70">
        <f t="shared" si="2"/>
        <v>0.7142857142857143</v>
      </c>
      <c r="AA21" s="70">
        <f t="shared" si="3"/>
        <v>0.14285714285714285</v>
      </c>
      <c r="AB21" s="71">
        <f t="shared" si="4"/>
        <v>0.85714285714285721</v>
      </c>
    </row>
    <row r="22" spans="1:28" ht="15.75" thickBot="1">
      <c r="A22" s="9">
        <v>12</v>
      </c>
      <c r="B22" s="63" t="s">
        <v>374</v>
      </c>
      <c r="C22" s="8" t="s">
        <v>387</v>
      </c>
      <c r="D22" s="8" t="s">
        <v>387</v>
      </c>
      <c r="E22" s="8" t="s">
        <v>387</v>
      </c>
      <c r="F22" s="8" t="s">
        <v>387</v>
      </c>
      <c r="G22" s="8" t="s">
        <v>387</v>
      </c>
      <c r="H22" s="8" t="s">
        <v>360</v>
      </c>
      <c r="I22" s="8" t="s">
        <v>360</v>
      </c>
      <c r="J22" s="8" t="s">
        <v>360</v>
      </c>
      <c r="K22" s="8" t="s">
        <v>360</v>
      </c>
      <c r="L22" s="8" t="s">
        <v>360</v>
      </c>
      <c r="M22" s="8" t="s">
        <v>387</v>
      </c>
      <c r="N22" s="8" t="s">
        <v>360</v>
      </c>
      <c r="O22" s="8" t="s">
        <v>360</v>
      </c>
      <c r="P22" s="8" t="s">
        <v>360</v>
      </c>
      <c r="Q22" s="8" t="s">
        <v>360</v>
      </c>
      <c r="R22" s="8" t="s">
        <v>360</v>
      </c>
      <c r="S22" s="8" t="s">
        <v>360</v>
      </c>
      <c r="T22" s="8" t="s">
        <v>360</v>
      </c>
      <c r="U22" s="8" t="s">
        <v>360</v>
      </c>
      <c r="V22" s="8" t="s">
        <v>360</v>
      </c>
      <c r="W22" s="8" t="s">
        <v>360</v>
      </c>
      <c r="X22" s="70">
        <f t="shared" si="0"/>
        <v>0</v>
      </c>
      <c r="Y22" s="70">
        <f t="shared" si="1"/>
        <v>0</v>
      </c>
      <c r="Z22" s="70">
        <f t="shared" si="2"/>
        <v>0.7142857142857143</v>
      </c>
      <c r="AA22" s="70">
        <f t="shared" si="3"/>
        <v>0.14285714285714285</v>
      </c>
      <c r="AB22" s="71">
        <f t="shared" si="4"/>
        <v>0.85714285714285721</v>
      </c>
    </row>
    <row r="23" spans="1:28" ht="15.75" thickBot="1">
      <c r="A23" s="7">
        <v>13</v>
      </c>
      <c r="B23" s="63" t="s">
        <v>375</v>
      </c>
      <c r="C23" s="8" t="s">
        <v>361</v>
      </c>
      <c r="D23" s="8" t="s">
        <v>361</v>
      </c>
      <c r="E23" s="8" t="s">
        <v>361</v>
      </c>
      <c r="F23" s="8" t="s">
        <v>361</v>
      </c>
      <c r="G23" s="8" t="s">
        <v>361</v>
      </c>
      <c r="H23" s="8" t="s">
        <v>361</v>
      </c>
      <c r="I23" s="8" t="s">
        <v>361</v>
      </c>
      <c r="J23" s="8" t="s">
        <v>361</v>
      </c>
      <c r="K23" s="8" t="s">
        <v>361</v>
      </c>
      <c r="L23" s="8" t="s">
        <v>361</v>
      </c>
      <c r="M23" s="8" t="s">
        <v>361</v>
      </c>
      <c r="N23" s="8" t="s">
        <v>361</v>
      </c>
      <c r="O23" s="8" t="s">
        <v>361</v>
      </c>
      <c r="P23" s="8" t="s">
        <v>361</v>
      </c>
      <c r="Q23" s="8" t="s">
        <v>361</v>
      </c>
      <c r="R23" s="8" t="s">
        <v>361</v>
      </c>
      <c r="S23" s="8" t="s">
        <v>361</v>
      </c>
      <c r="T23" s="8" t="s">
        <v>361</v>
      </c>
      <c r="U23" s="8" t="s">
        <v>361</v>
      </c>
      <c r="V23" s="8" t="s">
        <v>361</v>
      </c>
      <c r="W23" s="8" t="s">
        <v>361</v>
      </c>
      <c r="X23" s="70">
        <f t="shared" si="0"/>
        <v>0</v>
      </c>
      <c r="Y23" s="70">
        <f t="shared" si="1"/>
        <v>0.95238095238095233</v>
      </c>
      <c r="Z23" s="70">
        <f t="shared" si="2"/>
        <v>0</v>
      </c>
      <c r="AA23" s="70">
        <f t="shared" si="3"/>
        <v>0</v>
      </c>
      <c r="AB23" s="71">
        <f t="shared" si="4"/>
        <v>0.95238095238095233</v>
      </c>
    </row>
    <row r="24" spans="1:28" ht="15.75" thickBot="1">
      <c r="A24" s="9">
        <v>14</v>
      </c>
      <c r="B24" s="63" t="s">
        <v>376</v>
      </c>
      <c r="C24" s="8" t="s">
        <v>361</v>
      </c>
      <c r="D24" s="8" t="s">
        <v>361</v>
      </c>
      <c r="E24" s="8" t="s">
        <v>361</v>
      </c>
      <c r="F24" s="8" t="s">
        <v>361</v>
      </c>
      <c r="G24" s="8" t="s">
        <v>361</v>
      </c>
      <c r="H24" s="8" t="s">
        <v>361</v>
      </c>
      <c r="I24" s="8" t="s">
        <v>361</v>
      </c>
      <c r="J24" s="8" t="s">
        <v>361</v>
      </c>
      <c r="K24" s="8" t="s">
        <v>361</v>
      </c>
      <c r="L24" s="8" t="s">
        <v>361</v>
      </c>
      <c r="M24" s="8" t="s">
        <v>361</v>
      </c>
      <c r="N24" s="8" t="s">
        <v>361</v>
      </c>
      <c r="O24" s="8" t="s">
        <v>361</v>
      </c>
      <c r="P24" s="8" t="s">
        <v>361</v>
      </c>
      <c r="Q24" s="8" t="s">
        <v>361</v>
      </c>
      <c r="R24" s="8" t="s">
        <v>361</v>
      </c>
      <c r="S24" s="8" t="s">
        <v>361</v>
      </c>
      <c r="T24" s="8" t="s">
        <v>361</v>
      </c>
      <c r="U24" s="8" t="s">
        <v>361</v>
      </c>
      <c r="V24" s="8" t="s">
        <v>361</v>
      </c>
      <c r="W24" s="8" t="s">
        <v>361</v>
      </c>
      <c r="X24" s="70">
        <f t="shared" si="0"/>
        <v>0</v>
      </c>
      <c r="Y24" s="70">
        <f t="shared" si="1"/>
        <v>0.95238095238095233</v>
      </c>
      <c r="Z24" s="70">
        <f t="shared" si="2"/>
        <v>0</v>
      </c>
      <c r="AA24" s="70">
        <f t="shared" si="3"/>
        <v>0</v>
      </c>
      <c r="AB24" s="71">
        <f t="shared" si="4"/>
        <v>0.95238095238095233</v>
      </c>
    </row>
    <row r="25" spans="1:28" ht="15.75" thickBot="1">
      <c r="A25" s="7">
        <v>15</v>
      </c>
      <c r="B25" s="63" t="s">
        <v>377</v>
      </c>
      <c r="C25" s="8" t="s">
        <v>361</v>
      </c>
      <c r="D25" s="8" t="s">
        <v>361</v>
      </c>
      <c r="E25" s="8" t="s">
        <v>361</v>
      </c>
      <c r="F25" s="8" t="s">
        <v>361</v>
      </c>
      <c r="G25" s="8" t="s">
        <v>361</v>
      </c>
      <c r="H25" s="8" t="s">
        <v>361</v>
      </c>
      <c r="I25" s="8" t="s">
        <v>361</v>
      </c>
      <c r="J25" s="8" t="s">
        <v>361</v>
      </c>
      <c r="K25" s="8" t="s">
        <v>361</v>
      </c>
      <c r="L25" s="8" t="s">
        <v>361</v>
      </c>
      <c r="M25" s="8" t="s">
        <v>361</v>
      </c>
      <c r="N25" s="8" t="s">
        <v>361</v>
      </c>
      <c r="O25" s="8" t="s">
        <v>361</v>
      </c>
      <c r="P25" s="8" t="s">
        <v>361</v>
      </c>
      <c r="Q25" s="8" t="s">
        <v>361</v>
      </c>
      <c r="R25" s="8" t="s">
        <v>361</v>
      </c>
      <c r="S25" s="8" t="s">
        <v>361</v>
      </c>
      <c r="T25" s="8" t="s">
        <v>361</v>
      </c>
      <c r="U25" s="8" t="s">
        <v>361</v>
      </c>
      <c r="V25" s="8" t="s">
        <v>361</v>
      </c>
      <c r="W25" s="8" t="s">
        <v>361</v>
      </c>
      <c r="X25" s="70">
        <f t="shared" si="0"/>
        <v>0</v>
      </c>
      <c r="Y25" s="70">
        <f t="shared" si="1"/>
        <v>0.95238095238095233</v>
      </c>
      <c r="Z25" s="70">
        <f t="shared" si="2"/>
        <v>0</v>
      </c>
      <c r="AA25" s="70">
        <f t="shared" si="3"/>
        <v>0</v>
      </c>
      <c r="AB25" s="71">
        <f t="shared" si="4"/>
        <v>0.95238095238095233</v>
      </c>
    </row>
    <row r="26" spans="1:28" ht="15.75" thickBot="1">
      <c r="A26" s="9">
        <v>16</v>
      </c>
      <c r="B26" s="63" t="s">
        <v>378</v>
      </c>
      <c r="C26" s="8" t="s">
        <v>361</v>
      </c>
      <c r="D26" s="8" t="s">
        <v>361</v>
      </c>
      <c r="E26" s="8" t="s">
        <v>361</v>
      </c>
      <c r="F26" s="8" t="s">
        <v>361</v>
      </c>
      <c r="G26" s="8" t="s">
        <v>361</v>
      </c>
      <c r="H26" s="8" t="s">
        <v>361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361</v>
      </c>
      <c r="N26" s="8" t="s">
        <v>361</v>
      </c>
      <c r="O26" s="8" t="s">
        <v>361</v>
      </c>
      <c r="P26" s="8" t="s">
        <v>361</v>
      </c>
      <c r="Q26" s="8" t="s">
        <v>361</v>
      </c>
      <c r="R26" s="8" t="s">
        <v>361</v>
      </c>
      <c r="S26" s="8" t="s">
        <v>361</v>
      </c>
      <c r="T26" s="8" t="s">
        <v>361</v>
      </c>
      <c r="U26" s="8" t="s">
        <v>361</v>
      </c>
      <c r="V26" s="8" t="s">
        <v>361</v>
      </c>
      <c r="W26" s="8" t="s">
        <v>361</v>
      </c>
      <c r="X26" s="70">
        <f t="shared" si="0"/>
        <v>0</v>
      </c>
      <c r="Y26" s="70">
        <f t="shared" si="1"/>
        <v>0.95238095238095233</v>
      </c>
      <c r="Z26" s="70">
        <f t="shared" si="2"/>
        <v>0</v>
      </c>
      <c r="AA26" s="70">
        <f t="shared" si="3"/>
        <v>0</v>
      </c>
      <c r="AB26" s="71">
        <f t="shared" si="4"/>
        <v>0.95238095238095233</v>
      </c>
    </row>
    <row r="27" spans="1:28" ht="15.75" thickBot="1">
      <c r="A27" s="7">
        <v>17</v>
      </c>
      <c r="B27" s="63" t="s">
        <v>379</v>
      </c>
      <c r="C27" s="8" t="s">
        <v>360</v>
      </c>
      <c r="D27" s="8" t="s">
        <v>360</v>
      </c>
      <c r="E27" s="8" t="s">
        <v>360</v>
      </c>
      <c r="F27" s="8" t="s">
        <v>360</v>
      </c>
      <c r="G27" s="8" t="s">
        <v>360</v>
      </c>
      <c r="H27" s="8" t="s">
        <v>360</v>
      </c>
      <c r="I27" s="8" t="s">
        <v>360</v>
      </c>
      <c r="J27" s="8" t="s">
        <v>360</v>
      </c>
      <c r="K27" s="8" t="s">
        <v>360</v>
      </c>
      <c r="L27" s="8" t="s">
        <v>360</v>
      </c>
      <c r="M27" s="8" t="s">
        <v>361</v>
      </c>
      <c r="N27" s="8" t="s">
        <v>360</v>
      </c>
      <c r="O27" s="8" t="s">
        <v>360</v>
      </c>
      <c r="P27" s="8" t="s">
        <v>360</v>
      </c>
      <c r="Q27" s="8" t="s">
        <v>360</v>
      </c>
      <c r="R27" s="8" t="s">
        <v>360</v>
      </c>
      <c r="S27" s="8" t="s">
        <v>360</v>
      </c>
      <c r="T27" s="8" t="s">
        <v>360</v>
      </c>
      <c r="U27" s="8" t="s">
        <v>360</v>
      </c>
      <c r="V27" s="8" t="s">
        <v>360</v>
      </c>
      <c r="W27" s="8" t="s">
        <v>360</v>
      </c>
      <c r="X27" s="70">
        <f t="shared" si="0"/>
        <v>0</v>
      </c>
      <c r="Y27" s="70">
        <f t="shared" si="1"/>
        <v>4.7619047619047616E-2</v>
      </c>
      <c r="Z27" s="70">
        <f t="shared" si="2"/>
        <v>0.8571428571428571</v>
      </c>
      <c r="AA27" s="70">
        <f t="shared" si="3"/>
        <v>0</v>
      </c>
      <c r="AB27" s="71">
        <f t="shared" si="4"/>
        <v>0.90476190476190466</v>
      </c>
    </row>
    <row r="28" spans="1:28" ht="15.75" thickBot="1">
      <c r="A28" s="9">
        <v>18</v>
      </c>
      <c r="B28" s="63" t="s">
        <v>380</v>
      </c>
      <c r="C28" s="8" t="s">
        <v>387</v>
      </c>
      <c r="D28" s="8" t="s">
        <v>387</v>
      </c>
      <c r="E28" s="8" t="s">
        <v>387</v>
      </c>
      <c r="F28" s="8" t="s">
        <v>387</v>
      </c>
      <c r="G28" s="8" t="s">
        <v>387</v>
      </c>
      <c r="H28" s="8" t="s">
        <v>360</v>
      </c>
      <c r="I28" s="8" t="s">
        <v>360</v>
      </c>
      <c r="J28" s="8" t="s">
        <v>360</v>
      </c>
      <c r="K28" s="8" t="s">
        <v>360</v>
      </c>
      <c r="L28" s="8" t="s">
        <v>360</v>
      </c>
      <c r="M28" s="8" t="s">
        <v>361</v>
      </c>
      <c r="N28" s="8" t="s">
        <v>360</v>
      </c>
      <c r="O28" s="8" t="s">
        <v>360</v>
      </c>
      <c r="P28" s="8" t="s">
        <v>360</v>
      </c>
      <c r="Q28" s="8" t="s">
        <v>360</v>
      </c>
      <c r="R28" s="8" t="s">
        <v>360</v>
      </c>
      <c r="S28" s="8" t="s">
        <v>360</v>
      </c>
      <c r="T28" s="8" t="s">
        <v>360</v>
      </c>
      <c r="U28" s="8" t="s">
        <v>360</v>
      </c>
      <c r="V28" s="8" t="s">
        <v>360</v>
      </c>
      <c r="W28" s="8" t="s">
        <v>360</v>
      </c>
      <c r="X28" s="70">
        <f t="shared" si="0"/>
        <v>0</v>
      </c>
      <c r="Y28" s="70">
        <f t="shared" si="1"/>
        <v>4.7619047619047616E-2</v>
      </c>
      <c r="Z28" s="70">
        <f t="shared" si="2"/>
        <v>0.7142857142857143</v>
      </c>
      <c r="AA28" s="70">
        <f t="shared" si="3"/>
        <v>9.5238095238095233E-2</v>
      </c>
      <c r="AB28" s="71">
        <f t="shared" si="4"/>
        <v>0.8571428571428571</v>
      </c>
    </row>
    <row r="29" spans="1:28" ht="15.75" thickBot="1">
      <c r="A29" s="7">
        <v>19</v>
      </c>
      <c r="B29" s="63" t="s">
        <v>381</v>
      </c>
      <c r="C29" s="8" t="s">
        <v>361</v>
      </c>
      <c r="D29" s="8" t="s">
        <v>361</v>
      </c>
      <c r="E29" s="8" t="s">
        <v>361</v>
      </c>
      <c r="F29" s="8" t="s">
        <v>361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8" t="s">
        <v>361</v>
      </c>
      <c r="N29" s="8" t="s">
        <v>361</v>
      </c>
      <c r="O29" s="8" t="s">
        <v>361</v>
      </c>
      <c r="P29" s="8" t="s">
        <v>361</v>
      </c>
      <c r="Q29" s="8" t="s">
        <v>361</v>
      </c>
      <c r="R29" s="8" t="s">
        <v>361</v>
      </c>
      <c r="S29" s="8" t="s">
        <v>361</v>
      </c>
      <c r="T29" s="8" t="s">
        <v>361</v>
      </c>
      <c r="U29" s="8" t="s">
        <v>361</v>
      </c>
      <c r="V29" s="8" t="s">
        <v>361</v>
      </c>
      <c r="W29" s="8" t="s">
        <v>361</v>
      </c>
      <c r="X29" s="70">
        <f t="shared" si="0"/>
        <v>0</v>
      </c>
      <c r="Y29" s="70">
        <f t="shared" si="1"/>
        <v>0.95238095238095233</v>
      </c>
      <c r="Z29" s="70">
        <f t="shared" si="2"/>
        <v>0</v>
      </c>
      <c r="AA29" s="70">
        <f t="shared" si="3"/>
        <v>0</v>
      </c>
      <c r="AB29" s="71">
        <f t="shared" si="4"/>
        <v>0.95238095238095233</v>
      </c>
    </row>
    <row r="30" spans="1:28" ht="15.75" thickBot="1">
      <c r="A30" s="9">
        <v>20</v>
      </c>
      <c r="B30" s="63" t="s">
        <v>382</v>
      </c>
      <c r="C30" s="8" t="s">
        <v>361</v>
      </c>
      <c r="D30" s="8" t="s">
        <v>361</v>
      </c>
      <c r="E30" s="8" t="s">
        <v>361</v>
      </c>
      <c r="F30" s="8" t="s">
        <v>361</v>
      </c>
      <c r="G30" s="8" t="s">
        <v>361</v>
      </c>
      <c r="H30" s="8" t="s">
        <v>361</v>
      </c>
      <c r="I30" s="8" t="s">
        <v>361</v>
      </c>
      <c r="J30" s="8" t="s">
        <v>361</v>
      </c>
      <c r="K30" s="8" t="s">
        <v>361</v>
      </c>
      <c r="L30" s="8" t="s">
        <v>361</v>
      </c>
      <c r="M30" s="8" t="s">
        <v>361</v>
      </c>
      <c r="N30" s="8" t="s">
        <v>361</v>
      </c>
      <c r="O30" s="8" t="s">
        <v>361</v>
      </c>
      <c r="P30" s="8" t="s">
        <v>361</v>
      </c>
      <c r="Q30" s="8" t="s">
        <v>361</v>
      </c>
      <c r="R30" s="8" t="s">
        <v>361</v>
      </c>
      <c r="S30" s="8" t="s">
        <v>361</v>
      </c>
      <c r="T30" s="8" t="s">
        <v>361</v>
      </c>
      <c r="U30" s="8" t="s">
        <v>361</v>
      </c>
      <c r="V30" s="8" t="s">
        <v>361</v>
      </c>
      <c r="W30" s="8" t="s">
        <v>361</v>
      </c>
      <c r="X30" s="70">
        <f t="shared" si="0"/>
        <v>0</v>
      </c>
      <c r="Y30" s="70">
        <f t="shared" si="1"/>
        <v>0.95238095238095233</v>
      </c>
      <c r="Z30" s="70">
        <f t="shared" si="2"/>
        <v>0</v>
      </c>
      <c r="AA30" s="70">
        <f t="shared" si="3"/>
        <v>0</v>
      </c>
      <c r="AB30" s="71">
        <f t="shared" si="4"/>
        <v>0.95238095238095233</v>
      </c>
    </row>
    <row r="31" spans="1:28" ht="15.75" thickBot="1">
      <c r="A31" s="7">
        <v>21</v>
      </c>
      <c r="B31" s="63" t="s">
        <v>383</v>
      </c>
      <c r="C31" s="8" t="s">
        <v>361</v>
      </c>
      <c r="D31" s="8" t="s">
        <v>361</v>
      </c>
      <c r="E31" s="8" t="s">
        <v>361</v>
      </c>
      <c r="F31" s="8" t="s">
        <v>361</v>
      </c>
      <c r="G31" s="8" t="s">
        <v>361</v>
      </c>
      <c r="H31" s="8" t="s">
        <v>361</v>
      </c>
      <c r="I31" s="8" t="s">
        <v>361</v>
      </c>
      <c r="J31" s="8" t="s">
        <v>361</v>
      </c>
      <c r="K31" s="8" t="s">
        <v>361</v>
      </c>
      <c r="L31" s="8" t="s">
        <v>361</v>
      </c>
      <c r="M31" s="8" t="s">
        <v>361</v>
      </c>
      <c r="N31" s="8" t="s">
        <v>361</v>
      </c>
      <c r="O31" s="8" t="s">
        <v>361</v>
      </c>
      <c r="P31" s="8" t="s">
        <v>361</v>
      </c>
      <c r="Q31" s="8" t="s">
        <v>361</v>
      </c>
      <c r="R31" s="8" t="s">
        <v>361</v>
      </c>
      <c r="S31" s="8" t="s">
        <v>361</v>
      </c>
      <c r="T31" s="8" t="s">
        <v>361</v>
      </c>
      <c r="U31" s="8" t="s">
        <v>361</v>
      </c>
      <c r="V31" s="8" t="s">
        <v>361</v>
      </c>
      <c r="W31" s="8" t="s">
        <v>361</v>
      </c>
      <c r="X31" s="70">
        <f t="shared" si="0"/>
        <v>0</v>
      </c>
      <c r="Y31" s="70">
        <f t="shared" si="1"/>
        <v>0.95238095238095233</v>
      </c>
      <c r="Z31" s="70">
        <f t="shared" si="2"/>
        <v>0</v>
      </c>
      <c r="AA31" s="70">
        <f t="shared" si="3"/>
        <v>0</v>
      </c>
      <c r="AB31" s="71">
        <f t="shared" si="4"/>
        <v>0.95238095238095233</v>
      </c>
    </row>
    <row r="32" spans="1:28" ht="15.75" thickBot="1">
      <c r="A32" s="9">
        <v>22</v>
      </c>
      <c r="B32" s="63" t="s">
        <v>384</v>
      </c>
      <c r="C32" s="8" t="s">
        <v>361</v>
      </c>
      <c r="D32" s="8" t="s">
        <v>361</v>
      </c>
      <c r="E32" s="8" t="s">
        <v>362</v>
      </c>
      <c r="F32" s="8" t="s">
        <v>362</v>
      </c>
      <c r="G32" s="8" t="s">
        <v>362</v>
      </c>
      <c r="H32" s="8" t="s">
        <v>362</v>
      </c>
      <c r="I32" s="8" t="s">
        <v>362</v>
      </c>
      <c r="J32" s="8" t="s">
        <v>362</v>
      </c>
      <c r="K32" s="8" t="s">
        <v>362</v>
      </c>
      <c r="L32" s="8" t="s">
        <v>362</v>
      </c>
      <c r="M32" s="8" t="s">
        <v>361</v>
      </c>
      <c r="N32" s="8" t="s">
        <v>362</v>
      </c>
      <c r="O32" s="8" t="s">
        <v>362</v>
      </c>
      <c r="P32" s="8" t="s">
        <v>362</v>
      </c>
      <c r="Q32" s="8" t="s">
        <v>362</v>
      </c>
      <c r="R32" s="8" t="s">
        <v>362</v>
      </c>
      <c r="S32" s="8" t="s">
        <v>362</v>
      </c>
      <c r="T32" s="8" t="s">
        <v>362</v>
      </c>
      <c r="U32" s="8" t="s">
        <v>362</v>
      </c>
      <c r="V32" s="8" t="s">
        <v>362</v>
      </c>
      <c r="W32" s="8" t="s">
        <v>362</v>
      </c>
      <c r="X32" s="70">
        <f t="shared" si="0"/>
        <v>0.8571428571428571</v>
      </c>
      <c r="Y32" s="70">
        <f t="shared" si="1"/>
        <v>9.5238095238095233E-2</v>
      </c>
      <c r="Z32" s="70">
        <f t="shared" si="2"/>
        <v>0</v>
      </c>
      <c r="AA32" s="70">
        <f t="shared" si="3"/>
        <v>0</v>
      </c>
      <c r="AB32" s="71">
        <f t="shared" si="4"/>
        <v>9.5238095238095233E-2</v>
      </c>
    </row>
    <row r="33" spans="1:28" ht="15.75" thickBot="1">
      <c r="A33" s="7">
        <v>23</v>
      </c>
      <c r="B33" s="63" t="s">
        <v>385</v>
      </c>
      <c r="C33" s="8" t="s">
        <v>360</v>
      </c>
      <c r="D33" s="8" t="s">
        <v>360</v>
      </c>
      <c r="E33" s="8" t="s">
        <v>360</v>
      </c>
      <c r="F33" s="8" t="s">
        <v>360</v>
      </c>
      <c r="G33" s="8" t="s">
        <v>360</v>
      </c>
      <c r="H33" s="8" t="s">
        <v>360</v>
      </c>
      <c r="I33" s="8" t="s">
        <v>360</v>
      </c>
      <c r="J33" s="8" t="s">
        <v>360</v>
      </c>
      <c r="K33" s="8" t="s">
        <v>360</v>
      </c>
      <c r="L33" s="8" t="s">
        <v>360</v>
      </c>
      <c r="M33" s="8" t="s">
        <v>360</v>
      </c>
      <c r="N33" s="8" t="s">
        <v>360</v>
      </c>
      <c r="O33" s="8" t="s">
        <v>360</v>
      </c>
      <c r="P33" s="8" t="s">
        <v>360</v>
      </c>
      <c r="Q33" s="8" t="s">
        <v>360</v>
      </c>
      <c r="R33" s="8" t="s">
        <v>360</v>
      </c>
      <c r="S33" s="8" t="s">
        <v>360</v>
      </c>
      <c r="T33" s="8" t="s">
        <v>360</v>
      </c>
      <c r="U33" s="8" t="s">
        <v>360</v>
      </c>
      <c r="V33" s="8" t="s">
        <v>360</v>
      </c>
      <c r="W33" s="8" t="s">
        <v>360</v>
      </c>
      <c r="X33" s="70">
        <f t="shared" si="0"/>
        <v>0</v>
      </c>
      <c r="Y33" s="70">
        <f t="shared" si="1"/>
        <v>0</v>
      </c>
      <c r="Z33" s="70">
        <f t="shared" si="2"/>
        <v>0.90476190476190477</v>
      </c>
      <c r="AA33" s="70">
        <f t="shared" si="3"/>
        <v>0</v>
      </c>
      <c r="AB33" s="71">
        <f t="shared" si="4"/>
        <v>0.90476190476190477</v>
      </c>
    </row>
    <row r="34" spans="1:28" ht="15.75" thickBot="1">
      <c r="A34" s="9">
        <v>24</v>
      </c>
      <c r="B34" s="63" t="s">
        <v>386</v>
      </c>
      <c r="C34" s="8" t="s">
        <v>360</v>
      </c>
      <c r="D34" s="8" t="s">
        <v>360</v>
      </c>
      <c r="E34" s="8" t="s">
        <v>360</v>
      </c>
      <c r="F34" s="8" t="s">
        <v>360</v>
      </c>
      <c r="G34" s="8" t="s">
        <v>360</v>
      </c>
      <c r="H34" s="8" t="s">
        <v>360</v>
      </c>
      <c r="I34" s="8" t="s">
        <v>360</v>
      </c>
      <c r="J34" s="8" t="s">
        <v>360</v>
      </c>
      <c r="K34" s="8" t="s">
        <v>360</v>
      </c>
      <c r="L34" s="8" t="s">
        <v>360</v>
      </c>
      <c r="M34" s="8" t="s">
        <v>360</v>
      </c>
      <c r="N34" s="8" t="s">
        <v>360</v>
      </c>
      <c r="O34" s="8" t="s">
        <v>360</v>
      </c>
      <c r="P34" s="8" t="s">
        <v>360</v>
      </c>
      <c r="Q34" s="8" t="s">
        <v>360</v>
      </c>
      <c r="R34" s="8" t="s">
        <v>360</v>
      </c>
      <c r="S34" s="8" t="s">
        <v>360</v>
      </c>
      <c r="T34" s="8" t="s">
        <v>360</v>
      </c>
      <c r="U34" s="8" t="s">
        <v>360</v>
      </c>
      <c r="V34" s="8" t="s">
        <v>360</v>
      </c>
      <c r="W34" s="8" t="s">
        <v>360</v>
      </c>
      <c r="X34" s="70">
        <f t="shared" si="0"/>
        <v>0</v>
      </c>
      <c r="Y34" s="70">
        <f t="shared" si="1"/>
        <v>0</v>
      </c>
      <c r="Z34" s="70">
        <f t="shared" si="2"/>
        <v>0.90476190476190477</v>
      </c>
      <c r="AA34" s="70">
        <f t="shared" si="3"/>
        <v>0</v>
      </c>
      <c r="AB34" s="71">
        <f t="shared" si="4"/>
        <v>0.90476190476190477</v>
      </c>
    </row>
    <row r="35" spans="1:28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14"/>
      <c r="Y35" s="14"/>
      <c r="Z35" s="14"/>
      <c r="AA35" s="14"/>
      <c r="AB35" s="15"/>
    </row>
    <row r="36" spans="1:28">
      <c r="A36" s="9">
        <v>26</v>
      </c>
      <c r="B36" s="2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14"/>
      <c r="Y36" s="14"/>
      <c r="Z36" s="14"/>
      <c r="AA36" s="14"/>
      <c r="AB36" s="15"/>
    </row>
    <row r="37" spans="1:28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14"/>
      <c r="Y37" s="14"/>
      <c r="Z37" s="14"/>
      <c r="AA37" s="14"/>
      <c r="AB37" s="15"/>
    </row>
    <row r="38" spans="1:28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14"/>
      <c r="Y38" s="14"/>
      <c r="Z38" s="14"/>
      <c r="AA38" s="14"/>
      <c r="AB38" s="15"/>
    </row>
    <row r="39" spans="1:28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14"/>
      <c r="Y39" s="14"/>
      <c r="Z39" s="14"/>
      <c r="AA39" s="14"/>
      <c r="AB39" s="15"/>
    </row>
    <row r="40" spans="1:28">
      <c r="A40" s="9">
        <v>30</v>
      </c>
      <c r="B40" s="23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14"/>
      <c r="Y40" s="14"/>
      <c r="Z40" s="14"/>
      <c r="AA40" s="14"/>
      <c r="AB40" s="15"/>
    </row>
    <row r="41" spans="1:28">
      <c r="A41" s="7">
        <v>31</v>
      </c>
      <c r="B41" s="23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14"/>
      <c r="Y41" s="14"/>
      <c r="Z41" s="14"/>
      <c r="AA41" s="14"/>
      <c r="AB41" s="15"/>
    </row>
    <row r="42" spans="1:28">
      <c r="A42" s="9">
        <v>32</v>
      </c>
      <c r="B42" s="23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14"/>
      <c r="Y42" s="14"/>
      <c r="Z42" s="14"/>
      <c r="AA42" s="14"/>
      <c r="AB42" s="15"/>
    </row>
    <row r="43" spans="1:28">
      <c r="A43" s="7">
        <v>33</v>
      </c>
      <c r="B43" s="23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14"/>
      <c r="Y43" s="14"/>
      <c r="Z43" s="14"/>
      <c r="AA43" s="14"/>
      <c r="AB43" s="15"/>
    </row>
    <row r="44" spans="1:28">
      <c r="A44" s="9">
        <v>34</v>
      </c>
      <c r="B44" s="23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14"/>
      <c r="Y44" s="14"/>
      <c r="Z44" s="14"/>
      <c r="AA44" s="14"/>
      <c r="AB44" s="15"/>
    </row>
    <row r="45" spans="1:28">
      <c r="A45" s="7">
        <v>35</v>
      </c>
      <c r="B45" s="23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14"/>
      <c r="Y45" s="14"/>
      <c r="Z45" s="14"/>
      <c r="AA45" s="14"/>
      <c r="AB45" s="15"/>
    </row>
    <row r="46" spans="1:28">
      <c r="A46" s="76" t="s">
        <v>48</v>
      </c>
      <c r="B46" s="76"/>
      <c r="C46" s="72">
        <f>COUNTIF(C11:C45,"н")/COUNTA(C11:C45)</f>
        <v>4.5454545454545456E-2</v>
      </c>
      <c r="D46" s="72">
        <f t="shared" ref="D46:W46" si="5">COUNTIF(D11:D45,"н")/COUNTA(D11:D45)</f>
        <v>4.5454545454545456E-2</v>
      </c>
      <c r="E46" s="72">
        <f t="shared" si="5"/>
        <v>9.0909090909090912E-2</v>
      </c>
      <c r="F46" s="72">
        <f t="shared" si="5"/>
        <v>9.0909090909090912E-2</v>
      </c>
      <c r="G46" s="72">
        <f t="shared" si="5"/>
        <v>9.0909090909090912E-2</v>
      </c>
      <c r="H46" s="72">
        <f t="shared" si="5"/>
        <v>9.0909090909090912E-2</v>
      </c>
      <c r="I46" s="72">
        <f t="shared" si="5"/>
        <v>9.0909090909090912E-2</v>
      </c>
      <c r="J46" s="72">
        <f t="shared" si="5"/>
        <v>9.0909090909090912E-2</v>
      </c>
      <c r="K46" s="72">
        <f t="shared" si="5"/>
        <v>9.0909090909090912E-2</v>
      </c>
      <c r="L46" s="72">
        <f t="shared" si="5"/>
        <v>9.0909090909090912E-2</v>
      </c>
      <c r="M46" s="72">
        <f t="shared" si="5"/>
        <v>4.5454545454545456E-2</v>
      </c>
      <c r="N46" s="72">
        <f t="shared" si="5"/>
        <v>9.0909090909090912E-2</v>
      </c>
      <c r="O46" s="72">
        <f t="shared" si="5"/>
        <v>9.0909090909090912E-2</v>
      </c>
      <c r="P46" s="72">
        <f t="shared" si="5"/>
        <v>9.0909090909090912E-2</v>
      </c>
      <c r="Q46" s="72">
        <f t="shared" si="5"/>
        <v>9.0909090909090912E-2</v>
      </c>
      <c r="R46" s="72">
        <f t="shared" si="5"/>
        <v>9.0909090909090912E-2</v>
      </c>
      <c r="S46" s="72">
        <f t="shared" si="5"/>
        <v>9.0909090909090912E-2</v>
      </c>
      <c r="T46" s="72">
        <f t="shared" si="5"/>
        <v>9.0909090909090912E-2</v>
      </c>
      <c r="U46" s="72">
        <f t="shared" si="5"/>
        <v>9.0909090909090912E-2</v>
      </c>
      <c r="V46" s="72">
        <f t="shared" si="5"/>
        <v>9.0909090909090912E-2</v>
      </c>
      <c r="W46" s="72">
        <f t="shared" si="5"/>
        <v>9.0909090909090912E-2</v>
      </c>
      <c r="X46" s="82" t="s">
        <v>40</v>
      </c>
      <c r="Y46" s="83"/>
      <c r="Z46" s="83"/>
      <c r="AA46" s="83"/>
      <c r="AB46" s="84"/>
    </row>
    <row r="47" spans="1:28">
      <c r="A47" s="76" t="s">
        <v>49</v>
      </c>
      <c r="B47" s="76"/>
      <c r="C47" s="72">
        <f>COUNTIF(C11:C45,"с")/COUNTA(C11:C45)</f>
        <v>0.40909090909090912</v>
      </c>
      <c r="D47" s="72">
        <f t="shared" ref="D47:W47" si="6">COUNTIF(D11:D45,"с")/COUNTA(D11:D45)</f>
        <v>0.40909090909090912</v>
      </c>
      <c r="E47" s="72">
        <f t="shared" si="6"/>
        <v>0.36363636363636365</v>
      </c>
      <c r="F47" s="72">
        <f t="shared" si="6"/>
        <v>0.36363636363636365</v>
      </c>
      <c r="G47" s="72">
        <f t="shared" si="6"/>
        <v>0.36363636363636365</v>
      </c>
      <c r="H47" s="72">
        <f t="shared" si="6"/>
        <v>0.36363636363636365</v>
      </c>
      <c r="I47" s="72">
        <f t="shared" si="6"/>
        <v>0.36363636363636365</v>
      </c>
      <c r="J47" s="72">
        <f t="shared" si="6"/>
        <v>0.36363636363636365</v>
      </c>
      <c r="K47" s="72">
        <f t="shared" si="6"/>
        <v>0.36363636363636365</v>
      </c>
      <c r="L47" s="72">
        <f t="shared" si="6"/>
        <v>0.36363636363636365</v>
      </c>
      <c r="M47" s="72">
        <f t="shared" si="6"/>
        <v>0.45454545454545453</v>
      </c>
      <c r="N47" s="72">
        <f t="shared" si="6"/>
        <v>0.40909090909090912</v>
      </c>
      <c r="O47" s="72">
        <f t="shared" si="6"/>
        <v>0.40909090909090912</v>
      </c>
      <c r="P47" s="72">
        <f t="shared" si="6"/>
        <v>0.40909090909090912</v>
      </c>
      <c r="Q47" s="72">
        <f t="shared" si="6"/>
        <v>0.40909090909090912</v>
      </c>
      <c r="R47" s="72">
        <f t="shared" si="6"/>
        <v>0.40909090909090912</v>
      </c>
      <c r="S47" s="72">
        <f t="shared" si="6"/>
        <v>0.40909090909090912</v>
      </c>
      <c r="T47" s="72">
        <f t="shared" si="6"/>
        <v>0.40909090909090912</v>
      </c>
      <c r="U47" s="72">
        <f t="shared" si="6"/>
        <v>0.40909090909090912</v>
      </c>
      <c r="V47" s="72">
        <f t="shared" si="6"/>
        <v>0.40909090909090912</v>
      </c>
      <c r="W47" s="72">
        <f t="shared" si="6"/>
        <v>0.40909090909090912</v>
      </c>
      <c r="X47" s="85" t="s">
        <v>41</v>
      </c>
      <c r="Y47" s="86"/>
      <c r="Z47" s="86"/>
      <c r="AA47" s="86"/>
      <c r="AB47" s="79"/>
    </row>
    <row r="48" spans="1:28">
      <c r="A48" s="76" t="s">
        <v>50</v>
      </c>
      <c r="B48" s="76"/>
      <c r="C48" s="72">
        <f>COUNTIF(C12:C46,"д")/COUNTA(C12:C46)</f>
        <v>0.22727272727272727</v>
      </c>
      <c r="D48" s="72">
        <f t="shared" ref="D48:W48" si="7">COUNTIF(D12:D46,"д")/COUNTA(D12:D46)</f>
        <v>0.22727272727272727</v>
      </c>
      <c r="E48" s="72">
        <f t="shared" si="7"/>
        <v>0.22727272727272727</v>
      </c>
      <c r="F48" s="72">
        <f t="shared" si="7"/>
        <v>0.22727272727272727</v>
      </c>
      <c r="G48" s="72">
        <f t="shared" si="7"/>
        <v>0.22727272727272727</v>
      </c>
      <c r="H48" s="72">
        <f t="shared" si="7"/>
        <v>0.5</v>
      </c>
      <c r="I48" s="72">
        <f t="shared" si="7"/>
        <v>0.5</v>
      </c>
      <c r="J48" s="72">
        <f t="shared" si="7"/>
        <v>0.5</v>
      </c>
      <c r="K48" s="72">
        <f t="shared" si="7"/>
        <v>0.5</v>
      </c>
      <c r="L48" s="72">
        <f t="shared" si="7"/>
        <v>0.5</v>
      </c>
      <c r="M48" s="72">
        <f t="shared" si="7"/>
        <v>0.22727272727272727</v>
      </c>
      <c r="N48" s="72">
        <f t="shared" si="7"/>
        <v>0.45454545454545453</v>
      </c>
      <c r="O48" s="72">
        <f t="shared" si="7"/>
        <v>0.45454545454545453</v>
      </c>
      <c r="P48" s="72">
        <f t="shared" si="7"/>
        <v>0.45454545454545453</v>
      </c>
      <c r="Q48" s="72">
        <f t="shared" si="7"/>
        <v>0.45454545454545453</v>
      </c>
      <c r="R48" s="72">
        <f t="shared" si="7"/>
        <v>0.45454545454545453</v>
      </c>
      <c r="S48" s="72">
        <f t="shared" si="7"/>
        <v>0.45454545454545453</v>
      </c>
      <c r="T48" s="72">
        <f t="shared" si="7"/>
        <v>0.45454545454545453</v>
      </c>
      <c r="U48" s="72">
        <f t="shared" si="7"/>
        <v>0.45454545454545453</v>
      </c>
      <c r="V48" s="72">
        <f t="shared" si="7"/>
        <v>0.45454545454545453</v>
      </c>
      <c r="W48" s="72">
        <f t="shared" si="7"/>
        <v>0.45454545454545453</v>
      </c>
      <c r="X48" s="87" t="s">
        <v>42</v>
      </c>
      <c r="Y48" s="88"/>
      <c r="Z48" s="88"/>
      <c r="AA48" s="88"/>
      <c r="AB48" s="89"/>
    </row>
    <row r="49" spans="1:28">
      <c r="A49" s="76" t="s">
        <v>51</v>
      </c>
      <c r="B49" s="76"/>
      <c r="C49" s="72">
        <f>COUNTIF(C13:C47,"в")/COUNTA(C13:C47)</f>
        <v>0.2608695652173913</v>
      </c>
      <c r="D49" s="72">
        <f t="shared" ref="D49:W49" si="8">COUNTIF(D13:D47,"в")/COUNTA(D13:D47)</f>
        <v>0.2608695652173913</v>
      </c>
      <c r="E49" s="72">
        <f t="shared" si="8"/>
        <v>0.2608695652173913</v>
      </c>
      <c r="F49" s="72">
        <f t="shared" si="8"/>
        <v>0.2608695652173913</v>
      </c>
      <c r="G49" s="72">
        <f t="shared" si="8"/>
        <v>0.2608695652173913</v>
      </c>
      <c r="H49" s="72">
        <f t="shared" si="8"/>
        <v>0</v>
      </c>
      <c r="I49" s="72">
        <f t="shared" si="8"/>
        <v>0</v>
      </c>
      <c r="J49" s="72">
        <f t="shared" si="8"/>
        <v>0</v>
      </c>
      <c r="K49" s="72">
        <f t="shared" si="8"/>
        <v>0</v>
      </c>
      <c r="L49" s="72">
        <f t="shared" si="8"/>
        <v>0</v>
      </c>
      <c r="M49" s="72">
        <f t="shared" si="8"/>
        <v>0.21739130434782608</v>
      </c>
      <c r="N49" s="72">
        <f t="shared" si="8"/>
        <v>0</v>
      </c>
      <c r="O49" s="72">
        <f t="shared" si="8"/>
        <v>0</v>
      </c>
      <c r="P49" s="72">
        <f t="shared" si="8"/>
        <v>0</v>
      </c>
      <c r="Q49" s="72">
        <f t="shared" si="8"/>
        <v>0</v>
      </c>
      <c r="R49" s="72">
        <f t="shared" si="8"/>
        <v>0</v>
      </c>
      <c r="S49" s="72">
        <f t="shared" si="8"/>
        <v>0</v>
      </c>
      <c r="T49" s="72">
        <f t="shared" si="8"/>
        <v>0</v>
      </c>
      <c r="U49" s="72">
        <f t="shared" si="8"/>
        <v>0</v>
      </c>
      <c r="V49" s="72">
        <f t="shared" si="8"/>
        <v>0</v>
      </c>
      <c r="W49" s="72">
        <f t="shared" si="8"/>
        <v>0</v>
      </c>
      <c r="X49" s="77" t="s">
        <v>43</v>
      </c>
      <c r="Y49" s="78"/>
      <c r="Z49" s="78"/>
      <c r="AA49" s="78"/>
      <c r="AB49" s="79"/>
    </row>
    <row r="50" spans="1:28">
      <c r="A50" s="80" t="s">
        <v>52</v>
      </c>
      <c r="B50" s="80"/>
      <c r="C50" s="72">
        <f>SUM(C47:C49)</f>
        <v>0.8972332015810276</v>
      </c>
      <c r="D50" s="72">
        <f t="shared" ref="D50:W50" si="9">SUM(D47:D49)</f>
        <v>0.8972332015810276</v>
      </c>
      <c r="E50" s="72">
        <f t="shared" si="9"/>
        <v>0.85177865612648218</v>
      </c>
      <c r="F50" s="72">
        <f t="shared" si="9"/>
        <v>0.85177865612648218</v>
      </c>
      <c r="G50" s="72">
        <f t="shared" si="9"/>
        <v>0.85177865612648218</v>
      </c>
      <c r="H50" s="72">
        <f t="shared" si="9"/>
        <v>0.86363636363636365</v>
      </c>
      <c r="I50" s="72">
        <f t="shared" si="9"/>
        <v>0.86363636363636365</v>
      </c>
      <c r="J50" s="72">
        <f t="shared" si="9"/>
        <v>0.86363636363636365</v>
      </c>
      <c r="K50" s="72">
        <f t="shared" si="9"/>
        <v>0.86363636363636365</v>
      </c>
      <c r="L50" s="72">
        <f t="shared" si="9"/>
        <v>0.86363636363636365</v>
      </c>
      <c r="M50" s="72">
        <f t="shared" si="9"/>
        <v>0.89920948616600782</v>
      </c>
      <c r="N50" s="72">
        <f t="shared" si="9"/>
        <v>0.86363636363636365</v>
      </c>
      <c r="O50" s="72">
        <f t="shared" si="9"/>
        <v>0.86363636363636365</v>
      </c>
      <c r="P50" s="72">
        <f t="shared" si="9"/>
        <v>0.86363636363636365</v>
      </c>
      <c r="Q50" s="72">
        <f t="shared" si="9"/>
        <v>0.86363636363636365</v>
      </c>
      <c r="R50" s="72">
        <f t="shared" si="9"/>
        <v>0.86363636363636365</v>
      </c>
      <c r="S50" s="72">
        <f t="shared" si="9"/>
        <v>0.86363636363636365</v>
      </c>
      <c r="T50" s="72">
        <f t="shared" si="9"/>
        <v>0.86363636363636365</v>
      </c>
      <c r="U50" s="72">
        <f t="shared" si="9"/>
        <v>0.86363636363636365</v>
      </c>
      <c r="V50" s="72">
        <f t="shared" si="9"/>
        <v>0.86363636363636365</v>
      </c>
      <c r="W50" s="72">
        <f t="shared" si="9"/>
        <v>0.86363636363636365</v>
      </c>
      <c r="X50" s="16" t="s">
        <v>44</v>
      </c>
      <c r="Y50" s="16" t="s">
        <v>45</v>
      </c>
      <c r="Z50" s="16" t="s">
        <v>46</v>
      </c>
      <c r="AA50" s="16" t="s">
        <v>47</v>
      </c>
      <c r="AB50" s="17" t="s">
        <v>39</v>
      </c>
    </row>
    <row r="51" spans="1:28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73">
        <f>AVERAGE(X11:X45)</f>
        <v>8.4415584415584416E-2</v>
      </c>
      <c r="Y51" s="73">
        <f t="shared" ref="Y51:AB51" si="10">AVERAGE(Y11:Y45)</f>
        <v>0.37445887445887444</v>
      </c>
      <c r="Z51" s="73">
        <f t="shared" si="10"/>
        <v>0.4177489177489177</v>
      </c>
      <c r="AA51" s="73">
        <f t="shared" si="10"/>
        <v>3.896103896103896E-2</v>
      </c>
      <c r="AB51" s="73">
        <f t="shared" si="10"/>
        <v>0.83116883116883133</v>
      </c>
    </row>
    <row r="56" spans="1:28" ht="15.75">
      <c r="A56" s="1" t="s">
        <v>4</v>
      </c>
      <c r="C56" s="5" t="s">
        <v>74</v>
      </c>
    </row>
    <row r="57" spans="1:28" ht="15" customHeight="1">
      <c r="A57" s="90" t="s">
        <v>5</v>
      </c>
      <c r="B57" s="92" t="s">
        <v>6</v>
      </c>
      <c r="C57" s="115" t="s">
        <v>144</v>
      </c>
      <c r="D57" s="119"/>
      <c r="E57" s="119"/>
      <c r="F57" s="119"/>
      <c r="G57" s="119"/>
      <c r="H57" s="119"/>
      <c r="I57" s="119"/>
      <c r="J57" s="119"/>
      <c r="K57" s="119"/>
      <c r="L57" s="119"/>
      <c r="M57" s="127" t="s">
        <v>144</v>
      </c>
      <c r="N57" s="127"/>
      <c r="O57" s="127"/>
      <c r="P57" s="127"/>
      <c r="Q57" s="127"/>
      <c r="R57" s="127"/>
      <c r="S57" s="127"/>
      <c r="T57" s="127"/>
      <c r="U57" s="115" t="s">
        <v>157</v>
      </c>
      <c r="V57" s="119"/>
      <c r="W57" s="119"/>
      <c r="X57" s="101" t="s">
        <v>33</v>
      </c>
      <c r="Y57" s="101"/>
      <c r="Z57" s="101"/>
      <c r="AA57" s="101"/>
      <c r="AB57" s="101"/>
    </row>
    <row r="58" spans="1:28" ht="15" customHeight="1">
      <c r="A58" s="90"/>
      <c r="B58" s="122"/>
      <c r="C58" s="120" t="s">
        <v>145</v>
      </c>
      <c r="D58" s="120" t="s">
        <v>146</v>
      </c>
      <c r="E58" s="120" t="s">
        <v>147</v>
      </c>
      <c r="F58" s="120" t="s">
        <v>148</v>
      </c>
      <c r="G58" s="120" t="s">
        <v>149</v>
      </c>
      <c r="H58" s="120" t="s">
        <v>150</v>
      </c>
      <c r="I58" s="118" t="s">
        <v>151</v>
      </c>
      <c r="J58" s="118"/>
      <c r="K58" s="118"/>
      <c r="L58" s="118"/>
      <c r="M58" s="118" t="s">
        <v>151</v>
      </c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89" t="s">
        <v>34</v>
      </c>
      <c r="Y58" s="89"/>
      <c r="Z58" s="89"/>
      <c r="AA58" s="89"/>
      <c r="AB58" s="89"/>
    </row>
    <row r="59" spans="1:28" ht="15" customHeight="1">
      <c r="A59" s="90"/>
      <c r="B59" s="122"/>
      <c r="C59" s="119"/>
      <c r="D59" s="119"/>
      <c r="E59" s="119"/>
      <c r="F59" s="119"/>
      <c r="G59" s="119"/>
      <c r="H59" s="119"/>
      <c r="I59" s="121" t="s">
        <v>152</v>
      </c>
      <c r="J59" s="120" t="s">
        <v>153</v>
      </c>
      <c r="K59" s="119"/>
      <c r="L59" s="119"/>
      <c r="M59" s="97" t="s">
        <v>158</v>
      </c>
      <c r="N59" s="97" t="s">
        <v>159</v>
      </c>
      <c r="O59" s="97" t="s">
        <v>160</v>
      </c>
      <c r="P59" s="97" t="s">
        <v>161</v>
      </c>
      <c r="Q59" s="97" t="s">
        <v>162</v>
      </c>
      <c r="R59" s="97" t="s">
        <v>163</v>
      </c>
      <c r="S59" s="97" t="s">
        <v>164</v>
      </c>
      <c r="T59" s="97" t="s">
        <v>165</v>
      </c>
      <c r="U59" s="121" t="s">
        <v>166</v>
      </c>
      <c r="V59" s="97"/>
      <c r="W59" s="97" t="s">
        <v>167</v>
      </c>
      <c r="X59" s="102" t="s">
        <v>35</v>
      </c>
      <c r="Y59" s="102" t="s">
        <v>36</v>
      </c>
      <c r="Z59" s="102" t="s">
        <v>37</v>
      </c>
      <c r="AA59" s="102" t="s">
        <v>38</v>
      </c>
      <c r="AB59" s="103" t="s">
        <v>39</v>
      </c>
    </row>
    <row r="60" spans="1:28" ht="15" customHeight="1">
      <c r="A60" s="90"/>
      <c r="B60" s="122"/>
      <c r="C60" s="119"/>
      <c r="D60" s="119"/>
      <c r="E60" s="119"/>
      <c r="F60" s="119"/>
      <c r="G60" s="119"/>
      <c r="H60" s="119"/>
      <c r="I60" s="97"/>
      <c r="J60" s="121" t="s">
        <v>154</v>
      </c>
      <c r="K60" s="121" t="s">
        <v>155</v>
      </c>
      <c r="L60" s="121" t="s">
        <v>156</v>
      </c>
      <c r="M60" s="97"/>
      <c r="N60" s="119"/>
      <c r="O60" s="119"/>
      <c r="P60" s="119"/>
      <c r="Q60" s="119"/>
      <c r="R60" s="119"/>
      <c r="S60" s="119"/>
      <c r="T60" s="119"/>
      <c r="U60" s="97" t="s">
        <v>168</v>
      </c>
      <c r="V60" s="97" t="s">
        <v>169</v>
      </c>
      <c r="W60" s="97"/>
      <c r="X60" s="102"/>
      <c r="Y60" s="102"/>
      <c r="Z60" s="102"/>
      <c r="AA60" s="102"/>
      <c r="AB60" s="103"/>
    </row>
    <row r="61" spans="1:28" ht="15.75" thickBot="1">
      <c r="A61" s="91"/>
      <c r="B61" s="122"/>
      <c r="C61" s="119"/>
      <c r="D61" s="119"/>
      <c r="E61" s="119"/>
      <c r="F61" s="119"/>
      <c r="G61" s="119"/>
      <c r="H61" s="119"/>
      <c r="I61" s="97"/>
      <c r="J61" s="97"/>
      <c r="K61" s="97"/>
      <c r="L61" s="97"/>
      <c r="M61" s="97"/>
      <c r="N61" s="119"/>
      <c r="O61" s="119"/>
      <c r="P61" s="119"/>
      <c r="Q61" s="119"/>
      <c r="R61" s="119"/>
      <c r="S61" s="119"/>
      <c r="T61" s="119"/>
      <c r="U61" s="119"/>
      <c r="V61" s="97"/>
      <c r="W61" s="97"/>
      <c r="X61" s="102"/>
      <c r="Y61" s="102"/>
      <c r="Z61" s="102"/>
      <c r="AA61" s="102"/>
      <c r="AB61" s="103"/>
    </row>
    <row r="62" spans="1:28" ht="15.75" thickBot="1">
      <c r="A62" s="7">
        <v>1</v>
      </c>
      <c r="B62" s="62" t="s">
        <v>363</v>
      </c>
      <c r="C62" s="8" t="s">
        <v>387</v>
      </c>
      <c r="D62" s="8" t="s">
        <v>387</v>
      </c>
      <c r="E62" s="8" t="s">
        <v>387</v>
      </c>
      <c r="F62" s="8" t="s">
        <v>387</v>
      </c>
      <c r="G62" s="8" t="s">
        <v>387</v>
      </c>
      <c r="H62" s="8" t="s">
        <v>387</v>
      </c>
      <c r="I62" s="8" t="s">
        <v>387</v>
      </c>
      <c r="J62" s="8" t="s">
        <v>387</v>
      </c>
      <c r="K62" s="8" t="s">
        <v>360</v>
      </c>
      <c r="L62" s="8" t="s">
        <v>387</v>
      </c>
      <c r="M62" s="8" t="s">
        <v>387</v>
      </c>
      <c r="N62" s="8" t="s">
        <v>387</v>
      </c>
      <c r="O62" s="8" t="s">
        <v>387</v>
      </c>
      <c r="P62" s="8" t="s">
        <v>387</v>
      </c>
      <c r="Q62" s="8" t="s">
        <v>387</v>
      </c>
      <c r="R62" s="8" t="s">
        <v>387</v>
      </c>
      <c r="S62" s="8" t="s">
        <v>387</v>
      </c>
      <c r="T62" s="8" t="s">
        <v>387</v>
      </c>
      <c r="U62" s="8" t="s">
        <v>387</v>
      </c>
      <c r="V62" s="8" t="s">
        <v>387</v>
      </c>
      <c r="W62" s="8" t="s">
        <v>387</v>
      </c>
      <c r="X62" s="70">
        <f>COUNTIF(C62:W62,"н")/COUNTA(C62:W62)</f>
        <v>0</v>
      </c>
      <c r="Y62" s="70">
        <f>COUNTIF(D62:X62,"с")/COUNTA(D62:X62)</f>
        <v>0</v>
      </c>
      <c r="Z62" s="70">
        <f>COUNTIF(E62:Y62,"д")/COUNTA(E62:Y62)</f>
        <v>4.7619047619047616E-2</v>
      </c>
      <c r="AA62" s="70">
        <f>COUNTIF(F62:Z62,"в")/COUNTA(F62:Z62)</f>
        <v>0.80952380952380953</v>
      </c>
      <c r="AB62" s="71">
        <f>SUM(Y62:AA62)</f>
        <v>0.85714285714285721</v>
      </c>
    </row>
    <row r="63" spans="1:28" ht="15.75" thickBot="1">
      <c r="A63" s="9">
        <v>2</v>
      </c>
      <c r="B63" s="63" t="s">
        <v>364</v>
      </c>
      <c r="C63" s="8" t="s">
        <v>360</v>
      </c>
      <c r="D63" s="8" t="s">
        <v>360</v>
      </c>
      <c r="E63" s="8" t="s">
        <v>360</v>
      </c>
      <c r="F63" s="8" t="s">
        <v>360</v>
      </c>
      <c r="G63" s="8" t="s">
        <v>360</v>
      </c>
      <c r="H63" s="8" t="s">
        <v>360</v>
      </c>
      <c r="I63" s="8" t="s">
        <v>360</v>
      </c>
      <c r="J63" s="8" t="s">
        <v>360</v>
      </c>
      <c r="K63" s="8" t="s">
        <v>360</v>
      </c>
      <c r="L63" s="8" t="s">
        <v>360</v>
      </c>
      <c r="M63" s="8" t="s">
        <v>360</v>
      </c>
      <c r="N63" s="8" t="s">
        <v>360</v>
      </c>
      <c r="O63" s="8" t="s">
        <v>387</v>
      </c>
      <c r="P63" s="8" t="s">
        <v>360</v>
      </c>
      <c r="Q63" s="8" t="s">
        <v>360</v>
      </c>
      <c r="R63" s="8" t="s">
        <v>387</v>
      </c>
      <c r="S63" s="8" t="s">
        <v>360</v>
      </c>
      <c r="T63" s="8" t="s">
        <v>387</v>
      </c>
      <c r="U63" s="8" t="s">
        <v>360</v>
      </c>
      <c r="V63" s="8" t="s">
        <v>360</v>
      </c>
      <c r="W63" s="8" t="s">
        <v>360</v>
      </c>
      <c r="X63" s="70"/>
      <c r="Y63" s="70"/>
      <c r="Z63" s="70"/>
      <c r="AA63" s="70"/>
      <c r="AB63" s="71"/>
    </row>
    <row r="64" spans="1:28" ht="15.75" thickBot="1">
      <c r="A64" s="7">
        <v>3</v>
      </c>
      <c r="B64" s="63" t="s">
        <v>365</v>
      </c>
      <c r="C64" s="8" t="s">
        <v>387</v>
      </c>
      <c r="D64" s="8" t="s">
        <v>387</v>
      </c>
      <c r="E64" s="8" t="s">
        <v>387</v>
      </c>
      <c r="F64" s="8" t="s">
        <v>387</v>
      </c>
      <c r="G64" s="8" t="s">
        <v>387</v>
      </c>
      <c r="H64" s="8" t="s">
        <v>387</v>
      </c>
      <c r="I64" s="8" t="s">
        <v>387</v>
      </c>
      <c r="J64" s="8" t="s">
        <v>387</v>
      </c>
      <c r="K64" s="8" t="s">
        <v>360</v>
      </c>
      <c r="L64" s="8" t="s">
        <v>360</v>
      </c>
      <c r="M64" s="8" t="s">
        <v>387</v>
      </c>
      <c r="N64" s="8" t="s">
        <v>360</v>
      </c>
      <c r="O64" s="8" t="s">
        <v>360</v>
      </c>
      <c r="P64" s="8" t="s">
        <v>360</v>
      </c>
      <c r="Q64" s="8" t="s">
        <v>360</v>
      </c>
      <c r="R64" s="8" t="s">
        <v>387</v>
      </c>
      <c r="S64" s="8" t="s">
        <v>387</v>
      </c>
      <c r="T64" s="8" t="s">
        <v>387</v>
      </c>
      <c r="U64" s="8" t="s">
        <v>387</v>
      </c>
      <c r="V64" s="8" t="s">
        <v>387</v>
      </c>
      <c r="W64" s="8" t="s">
        <v>387</v>
      </c>
      <c r="X64" s="70">
        <f t="shared" ref="X64:X69" si="11">COUNTIF(C64:W64,"н")/COUNTA(C64:W64)</f>
        <v>0</v>
      </c>
      <c r="Y64" s="70">
        <f t="shared" ref="Y64:Y69" si="12">COUNTIF(D64:X64,"с")/COUNTA(D64:X64)</f>
        <v>0</v>
      </c>
      <c r="Z64" s="70">
        <f t="shared" ref="Z64:Z69" si="13">COUNTIF(E64:Y64,"д")/COUNTA(E64:Y64)</f>
        <v>0.2857142857142857</v>
      </c>
      <c r="AA64" s="70">
        <f t="shared" ref="AA64:AA69" si="14">COUNTIF(F64:Z64,"в")/COUNTA(F64:Z64)</f>
        <v>0.5714285714285714</v>
      </c>
      <c r="AB64" s="71">
        <f t="shared" ref="AB64:AB69" si="15">SUM(Y64:AA64)</f>
        <v>0.8571428571428571</v>
      </c>
    </row>
    <row r="65" spans="1:28" ht="15.75" thickBot="1">
      <c r="A65" s="9">
        <v>4</v>
      </c>
      <c r="B65" s="63" t="s">
        <v>366</v>
      </c>
      <c r="C65" s="8" t="s">
        <v>387</v>
      </c>
      <c r="D65" s="8" t="s">
        <v>387</v>
      </c>
      <c r="E65" s="8" t="s">
        <v>387</v>
      </c>
      <c r="F65" s="8" t="s">
        <v>387</v>
      </c>
      <c r="G65" s="8" t="s">
        <v>387</v>
      </c>
      <c r="H65" s="8" t="s">
        <v>387</v>
      </c>
      <c r="I65" s="8" t="s">
        <v>387</v>
      </c>
      <c r="J65" s="8" t="s">
        <v>387</v>
      </c>
      <c r="K65" s="8" t="s">
        <v>360</v>
      </c>
      <c r="L65" s="8" t="s">
        <v>387</v>
      </c>
      <c r="M65" s="8" t="s">
        <v>387</v>
      </c>
      <c r="N65" s="8" t="s">
        <v>387</v>
      </c>
      <c r="O65" s="8" t="s">
        <v>387</v>
      </c>
      <c r="P65" s="8" t="s">
        <v>387</v>
      </c>
      <c r="Q65" s="8" t="s">
        <v>387</v>
      </c>
      <c r="R65" s="8" t="s">
        <v>387</v>
      </c>
      <c r="S65" s="8" t="s">
        <v>387</v>
      </c>
      <c r="T65" s="8" t="s">
        <v>387</v>
      </c>
      <c r="U65" s="8" t="s">
        <v>387</v>
      </c>
      <c r="V65" s="8" t="s">
        <v>387</v>
      </c>
      <c r="W65" s="8" t="s">
        <v>387</v>
      </c>
      <c r="X65" s="70">
        <f t="shared" si="11"/>
        <v>0</v>
      </c>
      <c r="Y65" s="70">
        <f t="shared" si="12"/>
        <v>0</v>
      </c>
      <c r="Z65" s="70">
        <f t="shared" si="13"/>
        <v>4.7619047619047616E-2</v>
      </c>
      <c r="AA65" s="70">
        <f t="shared" si="14"/>
        <v>0.80952380952380953</v>
      </c>
      <c r="AB65" s="71">
        <f t="shared" si="15"/>
        <v>0.85714285714285721</v>
      </c>
    </row>
    <row r="66" spans="1:28" ht="15.75" thickBot="1">
      <c r="A66" s="7">
        <v>5</v>
      </c>
      <c r="B66" s="63" t="s">
        <v>367</v>
      </c>
      <c r="C66" s="8" t="s">
        <v>387</v>
      </c>
      <c r="D66" s="8" t="s">
        <v>387</v>
      </c>
      <c r="E66" s="8" t="s">
        <v>387</v>
      </c>
      <c r="F66" s="8" t="s">
        <v>387</v>
      </c>
      <c r="G66" s="8" t="s">
        <v>387</v>
      </c>
      <c r="H66" s="8" t="s">
        <v>387</v>
      </c>
      <c r="I66" s="8" t="s">
        <v>387</v>
      </c>
      <c r="J66" s="8" t="s">
        <v>387</v>
      </c>
      <c r="K66" s="8" t="s">
        <v>360</v>
      </c>
      <c r="L66" s="8" t="s">
        <v>360</v>
      </c>
      <c r="M66" s="8" t="s">
        <v>387</v>
      </c>
      <c r="N66" s="8" t="s">
        <v>387</v>
      </c>
      <c r="O66" s="8" t="s">
        <v>387</v>
      </c>
      <c r="P66" s="8" t="s">
        <v>387</v>
      </c>
      <c r="Q66" s="8" t="s">
        <v>387</v>
      </c>
      <c r="R66" s="8" t="s">
        <v>387</v>
      </c>
      <c r="S66" s="8" t="s">
        <v>387</v>
      </c>
      <c r="T66" s="8" t="s">
        <v>387</v>
      </c>
      <c r="U66" s="8" t="s">
        <v>387</v>
      </c>
      <c r="V66" s="8" t="s">
        <v>387</v>
      </c>
      <c r="W66" s="8" t="s">
        <v>387</v>
      </c>
      <c r="X66" s="70">
        <f t="shared" si="11"/>
        <v>0</v>
      </c>
      <c r="Y66" s="70">
        <f t="shared" si="12"/>
        <v>0</v>
      </c>
      <c r="Z66" s="70">
        <f t="shared" si="13"/>
        <v>9.5238095238095233E-2</v>
      </c>
      <c r="AA66" s="70">
        <f t="shared" si="14"/>
        <v>0.76190476190476186</v>
      </c>
      <c r="AB66" s="71">
        <f t="shared" si="15"/>
        <v>0.8571428571428571</v>
      </c>
    </row>
    <row r="67" spans="1:28" ht="15.75" thickBot="1">
      <c r="A67" s="9">
        <v>6</v>
      </c>
      <c r="B67" s="63" t="s">
        <v>368</v>
      </c>
      <c r="C67" s="8" t="s">
        <v>360</v>
      </c>
      <c r="D67" s="8" t="s">
        <v>387</v>
      </c>
      <c r="E67" s="8" t="s">
        <v>360</v>
      </c>
      <c r="F67" s="8" t="s">
        <v>360</v>
      </c>
      <c r="G67" s="8" t="s">
        <v>360</v>
      </c>
      <c r="H67" s="8" t="s">
        <v>360</v>
      </c>
      <c r="I67" s="8" t="s">
        <v>360</v>
      </c>
      <c r="J67" s="8" t="s">
        <v>360</v>
      </c>
      <c r="K67" s="8" t="s">
        <v>360</v>
      </c>
      <c r="L67" s="8" t="s">
        <v>360</v>
      </c>
      <c r="M67" s="8" t="s">
        <v>387</v>
      </c>
      <c r="N67" s="8" t="s">
        <v>360</v>
      </c>
      <c r="O67" s="8" t="s">
        <v>387</v>
      </c>
      <c r="P67" s="8" t="s">
        <v>360</v>
      </c>
      <c r="Q67" s="8" t="s">
        <v>360</v>
      </c>
      <c r="R67" s="8" t="s">
        <v>360</v>
      </c>
      <c r="S67" s="8" t="s">
        <v>360</v>
      </c>
      <c r="T67" s="8" t="s">
        <v>360</v>
      </c>
      <c r="U67" s="8" t="s">
        <v>360</v>
      </c>
      <c r="V67" s="8" t="s">
        <v>360</v>
      </c>
      <c r="W67" s="8" t="s">
        <v>360</v>
      </c>
      <c r="X67" s="70">
        <f t="shared" si="11"/>
        <v>0</v>
      </c>
      <c r="Y67" s="70">
        <f t="shared" si="12"/>
        <v>0</v>
      </c>
      <c r="Z67" s="70">
        <f t="shared" si="13"/>
        <v>0.80952380952380953</v>
      </c>
      <c r="AA67" s="70">
        <f t="shared" si="14"/>
        <v>9.5238095238095233E-2</v>
      </c>
      <c r="AB67" s="71">
        <f t="shared" si="15"/>
        <v>0.90476190476190477</v>
      </c>
    </row>
    <row r="68" spans="1:28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387</v>
      </c>
      <c r="N68" s="8" t="s">
        <v>360</v>
      </c>
      <c r="O68" s="8" t="s">
        <v>360</v>
      </c>
      <c r="P68" s="8" t="s">
        <v>360</v>
      </c>
      <c r="Q68" s="8" t="s">
        <v>360</v>
      </c>
      <c r="R68" s="8" t="s">
        <v>360</v>
      </c>
      <c r="S68" s="8" t="s">
        <v>360</v>
      </c>
      <c r="T68" s="8" t="s">
        <v>360</v>
      </c>
      <c r="U68" s="8" t="s">
        <v>360</v>
      </c>
      <c r="V68" s="8" t="s">
        <v>360</v>
      </c>
      <c r="W68" s="8" t="s">
        <v>360</v>
      </c>
      <c r="X68" s="70">
        <f t="shared" si="11"/>
        <v>0</v>
      </c>
      <c r="Y68" s="70">
        <f t="shared" si="12"/>
        <v>0</v>
      </c>
      <c r="Z68" s="70">
        <f t="shared" si="13"/>
        <v>0.8571428571428571</v>
      </c>
      <c r="AA68" s="70">
        <f t="shared" si="14"/>
        <v>4.7619047619047616E-2</v>
      </c>
      <c r="AB68" s="71">
        <f t="shared" si="15"/>
        <v>0.90476190476190466</v>
      </c>
    </row>
    <row r="69" spans="1:28" ht="15.75" thickBot="1">
      <c r="A69" s="9">
        <v>8</v>
      </c>
      <c r="B69" s="63" t="s">
        <v>370</v>
      </c>
      <c r="C69" s="8" t="s">
        <v>362</v>
      </c>
      <c r="D69" s="8" t="s">
        <v>362</v>
      </c>
      <c r="E69" s="8" t="s">
        <v>362</v>
      </c>
      <c r="F69" s="8" t="s">
        <v>362</v>
      </c>
      <c r="G69" s="8" t="s">
        <v>362</v>
      </c>
      <c r="H69" s="8" t="s">
        <v>362</v>
      </c>
      <c r="I69" s="8" t="s">
        <v>362</v>
      </c>
      <c r="J69" s="8" t="s">
        <v>362</v>
      </c>
      <c r="K69" s="8" t="s">
        <v>362</v>
      </c>
      <c r="L69" s="8" t="s">
        <v>362</v>
      </c>
      <c r="M69" s="8" t="s">
        <v>362</v>
      </c>
      <c r="N69" s="8" t="s">
        <v>362</v>
      </c>
      <c r="O69" s="8" t="s">
        <v>362</v>
      </c>
      <c r="P69" s="8" t="s">
        <v>361</v>
      </c>
      <c r="Q69" s="8" t="s">
        <v>361</v>
      </c>
      <c r="R69" s="8" t="s">
        <v>361</v>
      </c>
      <c r="S69" s="8" t="s">
        <v>361</v>
      </c>
      <c r="T69" s="8" t="s">
        <v>362</v>
      </c>
      <c r="U69" s="8" t="s">
        <v>362</v>
      </c>
      <c r="V69" s="8" t="s">
        <v>362</v>
      </c>
      <c r="W69" s="8" t="s">
        <v>362</v>
      </c>
      <c r="X69" s="70">
        <f t="shared" si="11"/>
        <v>0.80952380952380953</v>
      </c>
      <c r="Y69" s="70">
        <f t="shared" si="12"/>
        <v>0.19047619047619047</v>
      </c>
      <c r="Z69" s="70">
        <f t="shared" si="13"/>
        <v>0</v>
      </c>
      <c r="AA69" s="70">
        <f t="shared" si="14"/>
        <v>0</v>
      </c>
      <c r="AB69" s="71">
        <f t="shared" si="15"/>
        <v>0.19047619047619047</v>
      </c>
    </row>
    <row r="70" spans="1:28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70"/>
      <c r="Y70" s="70"/>
      <c r="Z70" s="70"/>
      <c r="AA70" s="70"/>
      <c r="AB70" s="71"/>
    </row>
    <row r="71" spans="1:28" ht="15.75" thickBot="1">
      <c r="A71" s="9">
        <v>10</v>
      </c>
      <c r="B71" s="63" t="s">
        <v>372</v>
      </c>
      <c r="C71" s="8" t="s">
        <v>387</v>
      </c>
      <c r="D71" s="8" t="s">
        <v>387</v>
      </c>
      <c r="E71" s="8" t="s">
        <v>387</v>
      </c>
      <c r="F71" s="8" t="s">
        <v>387</v>
      </c>
      <c r="G71" s="8" t="s">
        <v>387</v>
      </c>
      <c r="H71" s="8" t="s">
        <v>387</v>
      </c>
      <c r="I71" s="8" t="s">
        <v>387</v>
      </c>
      <c r="J71" s="8" t="s">
        <v>387</v>
      </c>
      <c r="K71" s="8" t="s">
        <v>360</v>
      </c>
      <c r="L71" s="8" t="s">
        <v>387</v>
      </c>
      <c r="M71" s="8" t="s">
        <v>387</v>
      </c>
      <c r="N71" s="8" t="s">
        <v>387</v>
      </c>
      <c r="O71" s="8" t="s">
        <v>387</v>
      </c>
      <c r="P71" s="8" t="s">
        <v>387</v>
      </c>
      <c r="Q71" s="8" t="s">
        <v>387</v>
      </c>
      <c r="R71" s="8" t="s">
        <v>387</v>
      </c>
      <c r="S71" s="8" t="s">
        <v>387</v>
      </c>
      <c r="T71" s="8" t="s">
        <v>387</v>
      </c>
      <c r="U71" s="8" t="s">
        <v>387</v>
      </c>
      <c r="V71" s="8" t="s">
        <v>387</v>
      </c>
      <c r="W71" s="8" t="s">
        <v>387</v>
      </c>
      <c r="X71" s="70">
        <f t="shared" ref="X71:X85" si="16">COUNTIF(C71:W71,"н")/COUNTA(C71:W71)</f>
        <v>0</v>
      </c>
      <c r="Y71" s="70">
        <f t="shared" ref="Y71:Y85" si="17">COUNTIF(D71:X71,"с")/COUNTA(D71:X71)</f>
        <v>0</v>
      </c>
      <c r="Z71" s="70">
        <f t="shared" ref="Z71:Z85" si="18">COUNTIF(E71:Y71,"д")/COUNTA(E71:Y71)</f>
        <v>4.7619047619047616E-2</v>
      </c>
      <c r="AA71" s="70">
        <f t="shared" ref="AA71:AA85" si="19">COUNTIF(F71:Z71,"в")/COUNTA(F71:Z71)</f>
        <v>0.80952380952380953</v>
      </c>
      <c r="AB71" s="71">
        <f t="shared" ref="AB71:AB85" si="20">SUM(Y71:AA71)</f>
        <v>0.85714285714285721</v>
      </c>
    </row>
    <row r="72" spans="1:28" ht="15.75" thickBot="1">
      <c r="A72" s="7">
        <v>11</v>
      </c>
      <c r="B72" s="63" t="s">
        <v>373</v>
      </c>
      <c r="C72" s="8" t="s">
        <v>387</v>
      </c>
      <c r="D72" s="8" t="s">
        <v>387</v>
      </c>
      <c r="E72" s="8" t="s">
        <v>387</v>
      </c>
      <c r="F72" s="8" t="s">
        <v>387</v>
      </c>
      <c r="G72" s="8" t="s">
        <v>387</v>
      </c>
      <c r="H72" s="8" t="s">
        <v>387</v>
      </c>
      <c r="I72" s="8" t="s">
        <v>387</v>
      </c>
      <c r="J72" s="8" t="s">
        <v>387</v>
      </c>
      <c r="K72" s="8" t="s">
        <v>360</v>
      </c>
      <c r="L72" s="8" t="s">
        <v>387</v>
      </c>
      <c r="M72" s="8" t="s">
        <v>387</v>
      </c>
      <c r="N72" s="8" t="s">
        <v>387</v>
      </c>
      <c r="O72" s="8" t="s">
        <v>387</v>
      </c>
      <c r="P72" s="8" t="s">
        <v>387</v>
      </c>
      <c r="Q72" s="8" t="s">
        <v>387</v>
      </c>
      <c r="R72" s="8" t="s">
        <v>387</v>
      </c>
      <c r="S72" s="8" t="s">
        <v>387</v>
      </c>
      <c r="T72" s="8" t="s">
        <v>387</v>
      </c>
      <c r="U72" s="8" t="s">
        <v>387</v>
      </c>
      <c r="V72" s="8" t="s">
        <v>387</v>
      </c>
      <c r="W72" s="8" t="s">
        <v>387</v>
      </c>
      <c r="X72" s="70">
        <f t="shared" si="16"/>
        <v>0</v>
      </c>
      <c r="Y72" s="70">
        <f t="shared" si="17"/>
        <v>0</v>
      </c>
      <c r="Z72" s="70">
        <f t="shared" si="18"/>
        <v>4.7619047619047616E-2</v>
      </c>
      <c r="AA72" s="70">
        <f t="shared" si="19"/>
        <v>0.80952380952380953</v>
      </c>
      <c r="AB72" s="71">
        <f t="shared" si="20"/>
        <v>0.85714285714285721</v>
      </c>
    </row>
    <row r="73" spans="1:28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387</v>
      </c>
      <c r="F73" s="8" t="s">
        <v>387</v>
      </c>
      <c r="G73" s="8" t="s">
        <v>387</v>
      </c>
      <c r="H73" s="8" t="s">
        <v>387</v>
      </c>
      <c r="I73" s="8" t="s">
        <v>387</v>
      </c>
      <c r="J73" s="8" t="s">
        <v>387</v>
      </c>
      <c r="K73" s="8" t="s">
        <v>360</v>
      </c>
      <c r="L73" s="8" t="s">
        <v>387</v>
      </c>
      <c r="M73" s="8" t="s">
        <v>387</v>
      </c>
      <c r="N73" s="8" t="s">
        <v>387</v>
      </c>
      <c r="O73" s="8" t="s">
        <v>387</v>
      </c>
      <c r="P73" s="8" t="s">
        <v>387</v>
      </c>
      <c r="Q73" s="8" t="s">
        <v>387</v>
      </c>
      <c r="R73" s="8" t="s">
        <v>387</v>
      </c>
      <c r="S73" s="8" t="s">
        <v>387</v>
      </c>
      <c r="T73" s="8" t="s">
        <v>387</v>
      </c>
      <c r="U73" s="8" t="s">
        <v>387</v>
      </c>
      <c r="V73" s="8" t="s">
        <v>387</v>
      </c>
      <c r="W73" s="8" t="s">
        <v>387</v>
      </c>
      <c r="X73" s="70">
        <f t="shared" si="16"/>
        <v>0</v>
      </c>
      <c r="Y73" s="70">
        <f t="shared" si="17"/>
        <v>0</v>
      </c>
      <c r="Z73" s="70">
        <f t="shared" si="18"/>
        <v>4.7619047619047616E-2</v>
      </c>
      <c r="AA73" s="70">
        <f t="shared" si="19"/>
        <v>0.80952380952380953</v>
      </c>
      <c r="AB73" s="71">
        <f t="shared" si="20"/>
        <v>0.85714285714285721</v>
      </c>
    </row>
    <row r="74" spans="1:28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360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8" t="s">
        <v>360</v>
      </c>
      <c r="O74" s="8" t="s">
        <v>360</v>
      </c>
      <c r="P74" s="8" t="s">
        <v>360</v>
      </c>
      <c r="Q74" s="8" t="s">
        <v>360</v>
      </c>
      <c r="R74" s="8" t="s">
        <v>360</v>
      </c>
      <c r="S74" s="8" t="s">
        <v>360</v>
      </c>
      <c r="T74" s="8" t="s">
        <v>360</v>
      </c>
      <c r="U74" s="8" t="s">
        <v>360</v>
      </c>
      <c r="V74" s="8" t="s">
        <v>360</v>
      </c>
      <c r="W74" s="8" t="s">
        <v>360</v>
      </c>
      <c r="X74" s="70">
        <f t="shared" si="16"/>
        <v>0</v>
      </c>
      <c r="Y74" s="70">
        <f t="shared" si="17"/>
        <v>0</v>
      </c>
      <c r="Z74" s="70">
        <f t="shared" si="18"/>
        <v>0.90476190476190477</v>
      </c>
      <c r="AA74" s="70">
        <f t="shared" si="19"/>
        <v>0</v>
      </c>
      <c r="AB74" s="71">
        <f t="shared" si="20"/>
        <v>0.90476190476190477</v>
      </c>
    </row>
    <row r="75" spans="1:28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8" t="s">
        <v>360</v>
      </c>
      <c r="O75" s="8" t="s">
        <v>360</v>
      </c>
      <c r="P75" s="8" t="s">
        <v>360</v>
      </c>
      <c r="Q75" s="8" t="s">
        <v>360</v>
      </c>
      <c r="R75" s="8" t="s">
        <v>360</v>
      </c>
      <c r="S75" s="8" t="s">
        <v>360</v>
      </c>
      <c r="T75" s="8" t="s">
        <v>360</v>
      </c>
      <c r="U75" s="8" t="s">
        <v>360</v>
      </c>
      <c r="V75" s="8" t="s">
        <v>360</v>
      </c>
      <c r="W75" s="8" t="s">
        <v>360</v>
      </c>
      <c r="X75" s="70">
        <f t="shared" si="16"/>
        <v>0</v>
      </c>
      <c r="Y75" s="70">
        <f t="shared" si="17"/>
        <v>0</v>
      </c>
      <c r="Z75" s="70">
        <f t="shared" si="18"/>
        <v>0.90476190476190477</v>
      </c>
      <c r="AA75" s="70">
        <f t="shared" si="19"/>
        <v>0</v>
      </c>
      <c r="AB75" s="71">
        <f t="shared" si="20"/>
        <v>0.90476190476190477</v>
      </c>
    </row>
    <row r="76" spans="1:28" ht="15.75" thickBot="1">
      <c r="A76" s="7">
        <v>15</v>
      </c>
      <c r="B76" s="63" t="s">
        <v>377</v>
      </c>
      <c r="C76" s="8" t="s">
        <v>360</v>
      </c>
      <c r="D76" s="8" t="s">
        <v>360</v>
      </c>
      <c r="E76" s="8" t="s">
        <v>360</v>
      </c>
      <c r="F76" s="8" t="s">
        <v>360</v>
      </c>
      <c r="G76" s="8" t="s">
        <v>360</v>
      </c>
      <c r="H76" s="8" t="s">
        <v>387</v>
      </c>
      <c r="I76" s="8" t="s">
        <v>387</v>
      </c>
      <c r="J76" s="8" t="s">
        <v>360</v>
      </c>
      <c r="K76" s="8" t="s">
        <v>360</v>
      </c>
      <c r="L76" s="8" t="s">
        <v>360</v>
      </c>
      <c r="M76" s="8" t="s">
        <v>387</v>
      </c>
      <c r="N76" s="8" t="s">
        <v>387</v>
      </c>
      <c r="O76" s="8" t="s">
        <v>387</v>
      </c>
      <c r="P76" s="8" t="s">
        <v>360</v>
      </c>
      <c r="Q76" s="8" t="s">
        <v>360</v>
      </c>
      <c r="R76" s="8" t="s">
        <v>360</v>
      </c>
      <c r="S76" s="8" t="s">
        <v>360</v>
      </c>
      <c r="T76" s="8" t="s">
        <v>360</v>
      </c>
      <c r="U76" s="8" t="s">
        <v>360</v>
      </c>
      <c r="V76" s="8" t="s">
        <v>360</v>
      </c>
      <c r="W76" s="8" t="s">
        <v>360</v>
      </c>
      <c r="X76" s="70">
        <f t="shared" si="16"/>
        <v>0</v>
      </c>
      <c r="Y76" s="70">
        <f t="shared" si="17"/>
        <v>0</v>
      </c>
      <c r="Z76" s="70">
        <f t="shared" si="18"/>
        <v>0.66666666666666663</v>
      </c>
      <c r="AA76" s="70">
        <f t="shared" si="19"/>
        <v>0.23809523809523808</v>
      </c>
      <c r="AB76" s="71">
        <f t="shared" si="20"/>
        <v>0.90476190476190466</v>
      </c>
    </row>
    <row r="77" spans="1:28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8" t="s">
        <v>360</v>
      </c>
      <c r="O77" s="8" t="s">
        <v>360</v>
      </c>
      <c r="P77" s="8" t="s">
        <v>360</v>
      </c>
      <c r="Q77" s="8" t="s">
        <v>360</v>
      </c>
      <c r="R77" s="8" t="s">
        <v>360</v>
      </c>
      <c r="S77" s="8" t="s">
        <v>360</v>
      </c>
      <c r="T77" s="8" t="s">
        <v>360</v>
      </c>
      <c r="U77" s="8" t="s">
        <v>360</v>
      </c>
      <c r="V77" s="8" t="s">
        <v>360</v>
      </c>
      <c r="W77" s="8" t="s">
        <v>360</v>
      </c>
      <c r="X77" s="70">
        <f t="shared" si="16"/>
        <v>0</v>
      </c>
      <c r="Y77" s="70">
        <f t="shared" si="17"/>
        <v>0</v>
      </c>
      <c r="Z77" s="70">
        <f t="shared" si="18"/>
        <v>0.90476190476190477</v>
      </c>
      <c r="AA77" s="70">
        <f t="shared" si="19"/>
        <v>0</v>
      </c>
      <c r="AB77" s="71">
        <f t="shared" si="20"/>
        <v>0.90476190476190477</v>
      </c>
    </row>
    <row r="78" spans="1:28" ht="15.75" thickBot="1">
      <c r="A78" s="7">
        <v>17</v>
      </c>
      <c r="B78" s="63" t="s">
        <v>379</v>
      </c>
      <c r="C78" s="8" t="s">
        <v>360</v>
      </c>
      <c r="D78" s="8" t="s">
        <v>387</v>
      </c>
      <c r="E78" s="8" t="s">
        <v>360</v>
      </c>
      <c r="F78" s="8" t="s">
        <v>360</v>
      </c>
      <c r="G78" s="8" t="s">
        <v>360</v>
      </c>
      <c r="H78" s="8" t="s">
        <v>360</v>
      </c>
      <c r="I78" s="8" t="s">
        <v>387</v>
      </c>
      <c r="J78" s="8" t="s">
        <v>387</v>
      </c>
      <c r="K78" s="8" t="s">
        <v>360</v>
      </c>
      <c r="L78" s="8" t="s">
        <v>387</v>
      </c>
      <c r="M78" s="8" t="s">
        <v>387</v>
      </c>
      <c r="N78" s="8" t="s">
        <v>387</v>
      </c>
      <c r="O78" s="8" t="s">
        <v>387</v>
      </c>
      <c r="P78" s="8" t="s">
        <v>387</v>
      </c>
      <c r="Q78" s="8" t="s">
        <v>387</v>
      </c>
      <c r="R78" s="8" t="s">
        <v>387</v>
      </c>
      <c r="S78" s="8" t="s">
        <v>360</v>
      </c>
      <c r="T78" s="8" t="s">
        <v>387</v>
      </c>
      <c r="U78" s="8" t="s">
        <v>387</v>
      </c>
      <c r="V78" s="8" t="s">
        <v>360</v>
      </c>
      <c r="W78" s="8" t="s">
        <v>387</v>
      </c>
      <c r="X78" s="70">
        <f t="shared" si="16"/>
        <v>0</v>
      </c>
      <c r="Y78" s="70">
        <f t="shared" si="17"/>
        <v>0</v>
      </c>
      <c r="Z78" s="70">
        <f t="shared" si="18"/>
        <v>0.33333333333333331</v>
      </c>
      <c r="AA78" s="70">
        <f t="shared" si="19"/>
        <v>0.5714285714285714</v>
      </c>
      <c r="AB78" s="71">
        <f t="shared" si="20"/>
        <v>0.90476190476190466</v>
      </c>
    </row>
    <row r="79" spans="1:28" ht="15.75" thickBot="1">
      <c r="A79" s="9">
        <v>18</v>
      </c>
      <c r="B79" s="63" t="s">
        <v>380</v>
      </c>
      <c r="C79" s="8" t="s">
        <v>387</v>
      </c>
      <c r="D79" s="8" t="s">
        <v>387</v>
      </c>
      <c r="E79" s="8" t="s">
        <v>387</v>
      </c>
      <c r="F79" s="8" t="s">
        <v>387</v>
      </c>
      <c r="G79" s="8" t="s">
        <v>387</v>
      </c>
      <c r="H79" s="8" t="s">
        <v>387</v>
      </c>
      <c r="I79" s="8" t="s">
        <v>387</v>
      </c>
      <c r="J79" s="8" t="s">
        <v>387</v>
      </c>
      <c r="K79" s="8" t="s">
        <v>360</v>
      </c>
      <c r="L79" s="8" t="s">
        <v>387</v>
      </c>
      <c r="M79" s="8" t="s">
        <v>387</v>
      </c>
      <c r="N79" s="8" t="s">
        <v>387</v>
      </c>
      <c r="O79" s="8" t="s">
        <v>387</v>
      </c>
      <c r="P79" s="8" t="s">
        <v>387</v>
      </c>
      <c r="Q79" s="8" t="s">
        <v>387</v>
      </c>
      <c r="R79" s="8" t="s">
        <v>387</v>
      </c>
      <c r="S79" s="8" t="s">
        <v>360</v>
      </c>
      <c r="T79" s="8" t="s">
        <v>387</v>
      </c>
      <c r="U79" s="8" t="s">
        <v>387</v>
      </c>
      <c r="V79" s="8" t="s">
        <v>360</v>
      </c>
      <c r="W79" s="8" t="s">
        <v>387</v>
      </c>
      <c r="X79" s="70">
        <f t="shared" si="16"/>
        <v>0</v>
      </c>
      <c r="Y79" s="70">
        <f t="shared" si="17"/>
        <v>0</v>
      </c>
      <c r="Z79" s="70">
        <f t="shared" si="18"/>
        <v>0.14285714285714285</v>
      </c>
      <c r="AA79" s="70">
        <f t="shared" si="19"/>
        <v>0.7142857142857143</v>
      </c>
      <c r="AB79" s="71">
        <f t="shared" si="20"/>
        <v>0.85714285714285721</v>
      </c>
    </row>
    <row r="80" spans="1:28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70">
        <f t="shared" si="16"/>
        <v>0</v>
      </c>
      <c r="Y80" s="70">
        <f t="shared" si="17"/>
        <v>0</v>
      </c>
      <c r="Z80" s="70">
        <f t="shared" si="18"/>
        <v>0</v>
      </c>
      <c r="AA80" s="70">
        <f t="shared" si="19"/>
        <v>0</v>
      </c>
      <c r="AB80" s="71">
        <f t="shared" si="20"/>
        <v>0</v>
      </c>
    </row>
    <row r="81" spans="1:28" ht="15.75" thickBot="1">
      <c r="A81" s="9">
        <v>20</v>
      </c>
      <c r="B81" s="63" t="s">
        <v>382</v>
      </c>
      <c r="C81" s="8" t="s">
        <v>360</v>
      </c>
      <c r="D81" s="8" t="s">
        <v>360</v>
      </c>
      <c r="E81" s="8" t="s">
        <v>360</v>
      </c>
      <c r="F81" s="8" t="s">
        <v>360</v>
      </c>
      <c r="G81" s="8" t="s">
        <v>361</v>
      </c>
      <c r="H81" s="8" t="s">
        <v>361</v>
      </c>
      <c r="I81" s="8" t="s">
        <v>361</v>
      </c>
      <c r="J81" s="8" t="s">
        <v>361</v>
      </c>
      <c r="K81" s="8" t="s">
        <v>361</v>
      </c>
      <c r="L81" s="8" t="s">
        <v>361</v>
      </c>
      <c r="M81" s="8" t="s">
        <v>361</v>
      </c>
      <c r="N81" s="8" t="s">
        <v>361</v>
      </c>
      <c r="O81" s="8" t="s">
        <v>360</v>
      </c>
      <c r="P81" s="8" t="s">
        <v>360</v>
      </c>
      <c r="Q81" s="8" t="s">
        <v>361</v>
      </c>
      <c r="R81" s="8" t="s">
        <v>360</v>
      </c>
      <c r="S81" s="8" t="s">
        <v>360</v>
      </c>
      <c r="T81" s="8" t="s">
        <v>360</v>
      </c>
      <c r="U81" s="8" t="s">
        <v>360</v>
      </c>
      <c r="V81" s="8" t="s">
        <v>361</v>
      </c>
      <c r="W81" s="8" t="s">
        <v>361</v>
      </c>
      <c r="X81" s="70">
        <f t="shared" si="16"/>
        <v>0</v>
      </c>
      <c r="Y81" s="70">
        <f t="shared" si="17"/>
        <v>0.52380952380952384</v>
      </c>
      <c r="Z81" s="70">
        <f t="shared" si="18"/>
        <v>0.38095238095238093</v>
      </c>
      <c r="AA81" s="70">
        <f t="shared" si="19"/>
        <v>0</v>
      </c>
      <c r="AB81" s="71">
        <f t="shared" si="20"/>
        <v>0.90476190476190477</v>
      </c>
    </row>
    <row r="82" spans="1:28" ht="15.75" thickBot="1">
      <c r="A82" s="7">
        <v>21</v>
      </c>
      <c r="B82" s="63" t="s">
        <v>383</v>
      </c>
      <c r="C82" s="8" t="s">
        <v>360</v>
      </c>
      <c r="D82" s="8" t="s">
        <v>360</v>
      </c>
      <c r="E82" s="8" t="s">
        <v>360</v>
      </c>
      <c r="F82" s="8" t="s">
        <v>360</v>
      </c>
      <c r="G82" s="8" t="s">
        <v>361</v>
      </c>
      <c r="H82" s="8" t="s">
        <v>361</v>
      </c>
      <c r="I82" s="8" t="s">
        <v>361</v>
      </c>
      <c r="J82" s="8" t="s">
        <v>361</v>
      </c>
      <c r="K82" s="8" t="s">
        <v>361</v>
      </c>
      <c r="L82" s="8" t="s">
        <v>361</v>
      </c>
      <c r="M82" s="8" t="s">
        <v>361</v>
      </c>
      <c r="N82" s="8" t="s">
        <v>361</v>
      </c>
      <c r="O82" s="8" t="s">
        <v>360</v>
      </c>
      <c r="P82" s="8" t="s">
        <v>360</v>
      </c>
      <c r="Q82" s="8" t="s">
        <v>360</v>
      </c>
      <c r="R82" s="8" t="s">
        <v>360</v>
      </c>
      <c r="S82" s="8" t="s">
        <v>360</v>
      </c>
      <c r="T82" s="8" t="s">
        <v>360</v>
      </c>
      <c r="U82" s="8" t="s">
        <v>360</v>
      </c>
      <c r="V82" s="8" t="s">
        <v>360</v>
      </c>
      <c r="W82" s="8" t="s">
        <v>360</v>
      </c>
      <c r="X82" s="70">
        <f t="shared" si="16"/>
        <v>0</v>
      </c>
      <c r="Y82" s="70">
        <f t="shared" si="17"/>
        <v>0.38095238095238093</v>
      </c>
      <c r="Z82" s="70">
        <f t="shared" si="18"/>
        <v>0.52380952380952384</v>
      </c>
      <c r="AA82" s="70">
        <f t="shared" si="19"/>
        <v>0</v>
      </c>
      <c r="AB82" s="71">
        <f t="shared" si="20"/>
        <v>0.90476190476190477</v>
      </c>
    </row>
    <row r="83" spans="1:28" ht="15.75" thickBot="1">
      <c r="A83" s="9">
        <v>22</v>
      </c>
      <c r="B83" s="63" t="s">
        <v>384</v>
      </c>
      <c r="C83" s="8" t="s">
        <v>361</v>
      </c>
      <c r="D83" s="8" t="s">
        <v>361</v>
      </c>
      <c r="E83" s="8" t="s">
        <v>362</v>
      </c>
      <c r="F83" s="8" t="s">
        <v>362</v>
      </c>
      <c r="G83" s="8" t="s">
        <v>362</v>
      </c>
      <c r="H83" s="8" t="s">
        <v>362</v>
      </c>
      <c r="I83" s="8" t="s">
        <v>362</v>
      </c>
      <c r="J83" s="8" t="s">
        <v>362</v>
      </c>
      <c r="K83" s="8" t="s">
        <v>362</v>
      </c>
      <c r="L83" s="8" t="s">
        <v>362</v>
      </c>
      <c r="M83" s="8" t="s">
        <v>361</v>
      </c>
      <c r="N83" s="8" t="s">
        <v>362</v>
      </c>
      <c r="O83" s="8" t="s">
        <v>362</v>
      </c>
      <c r="P83" s="8" t="s">
        <v>361</v>
      </c>
      <c r="Q83" s="8" t="s">
        <v>362</v>
      </c>
      <c r="R83" s="8" t="s">
        <v>361</v>
      </c>
      <c r="S83" s="8" t="s">
        <v>361</v>
      </c>
      <c r="T83" s="8" t="s">
        <v>362</v>
      </c>
      <c r="U83" s="8" t="s">
        <v>361</v>
      </c>
      <c r="V83" s="8" t="s">
        <v>361</v>
      </c>
      <c r="W83" s="8" t="s">
        <v>362</v>
      </c>
      <c r="X83" s="70">
        <f t="shared" si="16"/>
        <v>0.61904761904761907</v>
      </c>
      <c r="Y83" s="70">
        <f t="shared" si="17"/>
        <v>0.33333333333333331</v>
      </c>
      <c r="Z83" s="70">
        <f t="shared" si="18"/>
        <v>0</v>
      </c>
      <c r="AA83" s="70">
        <f t="shared" si="19"/>
        <v>0</v>
      </c>
      <c r="AB83" s="71">
        <f t="shared" si="20"/>
        <v>0.33333333333333331</v>
      </c>
    </row>
    <row r="84" spans="1:28" ht="15.75" thickBot="1">
      <c r="A84" s="7">
        <v>23</v>
      </c>
      <c r="B84" s="63" t="s">
        <v>385</v>
      </c>
      <c r="C84" s="8" t="s">
        <v>360</v>
      </c>
      <c r="D84" s="8" t="s">
        <v>360</v>
      </c>
      <c r="E84" s="8" t="s">
        <v>360</v>
      </c>
      <c r="F84" s="8" t="s">
        <v>360</v>
      </c>
      <c r="G84" s="8" t="s">
        <v>360</v>
      </c>
      <c r="H84" s="8" t="s">
        <v>360</v>
      </c>
      <c r="I84" s="8" t="s">
        <v>360</v>
      </c>
      <c r="J84" s="8" t="s">
        <v>360</v>
      </c>
      <c r="K84" s="8" t="s">
        <v>360</v>
      </c>
      <c r="L84" s="8" t="s">
        <v>360</v>
      </c>
      <c r="M84" s="8" t="s">
        <v>360</v>
      </c>
      <c r="N84" s="8" t="s">
        <v>360</v>
      </c>
      <c r="O84" s="8" t="s">
        <v>360</v>
      </c>
      <c r="P84" s="8" t="s">
        <v>360</v>
      </c>
      <c r="Q84" s="8" t="s">
        <v>360</v>
      </c>
      <c r="R84" s="8" t="s">
        <v>360</v>
      </c>
      <c r="S84" s="8" t="s">
        <v>360</v>
      </c>
      <c r="T84" s="8" t="s">
        <v>360</v>
      </c>
      <c r="U84" s="8" t="s">
        <v>360</v>
      </c>
      <c r="V84" s="8" t="s">
        <v>360</v>
      </c>
      <c r="W84" s="8" t="s">
        <v>360</v>
      </c>
      <c r="X84" s="70">
        <f t="shared" si="16"/>
        <v>0</v>
      </c>
      <c r="Y84" s="70">
        <f t="shared" si="17"/>
        <v>0</v>
      </c>
      <c r="Z84" s="70">
        <f t="shared" si="18"/>
        <v>0.90476190476190477</v>
      </c>
      <c r="AA84" s="70">
        <f t="shared" si="19"/>
        <v>0</v>
      </c>
      <c r="AB84" s="71">
        <f t="shared" si="20"/>
        <v>0.90476190476190477</v>
      </c>
    </row>
    <row r="85" spans="1:28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70">
        <f t="shared" si="16"/>
        <v>0</v>
      </c>
      <c r="Y85" s="70">
        <f t="shared" si="17"/>
        <v>0</v>
      </c>
      <c r="Z85" s="70">
        <f t="shared" si="18"/>
        <v>0</v>
      </c>
      <c r="AA85" s="70">
        <f t="shared" si="19"/>
        <v>0</v>
      </c>
      <c r="AB85" s="71">
        <f t="shared" si="20"/>
        <v>0</v>
      </c>
    </row>
    <row r="86" spans="1:28" ht="15.75" thickBot="1">
      <c r="A86" s="7">
        <v>25</v>
      </c>
      <c r="B86" s="63" t="s">
        <v>391</v>
      </c>
      <c r="C86" s="8" t="s">
        <v>360</v>
      </c>
      <c r="D86" s="8" t="s">
        <v>360</v>
      </c>
      <c r="E86" s="8" t="s">
        <v>360</v>
      </c>
      <c r="F86" s="8" t="s">
        <v>360</v>
      </c>
      <c r="G86" s="8" t="s">
        <v>361</v>
      </c>
      <c r="H86" s="8" t="s">
        <v>361</v>
      </c>
      <c r="I86" s="8" t="s">
        <v>361</v>
      </c>
      <c r="J86" s="8" t="s">
        <v>361</v>
      </c>
      <c r="K86" s="8" t="s">
        <v>361</v>
      </c>
      <c r="L86" s="8" t="s">
        <v>361</v>
      </c>
      <c r="M86" s="8" t="s">
        <v>361</v>
      </c>
      <c r="N86" s="8" t="s">
        <v>361</v>
      </c>
      <c r="O86" s="8" t="s">
        <v>360</v>
      </c>
      <c r="P86" s="8" t="s">
        <v>360</v>
      </c>
      <c r="Q86" s="8" t="s">
        <v>360</v>
      </c>
      <c r="R86" s="8" t="s">
        <v>360</v>
      </c>
      <c r="S86" s="8" t="s">
        <v>360</v>
      </c>
      <c r="T86" s="8" t="s">
        <v>360</v>
      </c>
      <c r="U86" s="8" t="s">
        <v>360</v>
      </c>
      <c r="V86" s="8" t="s">
        <v>360</v>
      </c>
      <c r="W86" s="8" t="s">
        <v>360</v>
      </c>
      <c r="X86" s="14"/>
      <c r="Y86" s="14"/>
      <c r="Z86" s="14"/>
      <c r="AA86" s="14"/>
      <c r="AB86" s="15"/>
    </row>
    <row r="87" spans="1:28">
      <c r="A87" s="9">
        <v>26</v>
      </c>
      <c r="B87" s="23" t="s">
        <v>392</v>
      </c>
      <c r="C87" s="8" t="s">
        <v>360</v>
      </c>
      <c r="D87" s="8" t="s">
        <v>360</v>
      </c>
      <c r="E87" s="8" t="s">
        <v>360</v>
      </c>
      <c r="F87" s="8" t="s">
        <v>360</v>
      </c>
      <c r="G87" s="8" t="s">
        <v>361</v>
      </c>
      <c r="H87" s="8" t="s">
        <v>361</v>
      </c>
      <c r="I87" s="8" t="s">
        <v>361</v>
      </c>
      <c r="J87" s="8" t="s">
        <v>361</v>
      </c>
      <c r="K87" s="8" t="s">
        <v>361</v>
      </c>
      <c r="L87" s="8" t="s">
        <v>361</v>
      </c>
      <c r="M87" s="8" t="s">
        <v>360</v>
      </c>
      <c r="N87" s="8" t="s">
        <v>360</v>
      </c>
      <c r="O87" s="8" t="s">
        <v>360</v>
      </c>
      <c r="P87" s="8" t="s">
        <v>360</v>
      </c>
      <c r="Q87" s="8" t="s">
        <v>361</v>
      </c>
      <c r="R87" s="8" t="s">
        <v>360</v>
      </c>
      <c r="S87" s="8" t="s">
        <v>360</v>
      </c>
      <c r="T87" s="8" t="s">
        <v>360</v>
      </c>
      <c r="U87" s="8" t="s">
        <v>360</v>
      </c>
      <c r="V87" s="8" t="s">
        <v>360</v>
      </c>
      <c r="W87" s="8" t="s">
        <v>360</v>
      </c>
      <c r="X87" s="14"/>
      <c r="Y87" s="14"/>
      <c r="Z87" s="14"/>
      <c r="AA87" s="14"/>
      <c r="AB87" s="15"/>
    </row>
    <row r="88" spans="1:28">
      <c r="A88" s="7">
        <v>27</v>
      </c>
      <c r="B88" s="23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14"/>
      <c r="Y88" s="14"/>
      <c r="Z88" s="14"/>
      <c r="AA88" s="14"/>
      <c r="AB88" s="15"/>
    </row>
    <row r="89" spans="1:28">
      <c r="A89" s="9">
        <v>28</v>
      </c>
      <c r="B89" s="23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14"/>
      <c r="Y89" s="14"/>
      <c r="Z89" s="14"/>
      <c r="AA89" s="14"/>
      <c r="AB89" s="15"/>
    </row>
    <row r="90" spans="1:28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14"/>
      <c r="Y90" s="14"/>
      <c r="Z90" s="14"/>
      <c r="AA90" s="14"/>
      <c r="AB90" s="15"/>
    </row>
    <row r="91" spans="1:28">
      <c r="A91" s="9">
        <v>30</v>
      </c>
      <c r="B91" s="23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14"/>
      <c r="Y91" s="14"/>
      <c r="Z91" s="14"/>
      <c r="AA91" s="14"/>
      <c r="AB91" s="15"/>
    </row>
    <row r="92" spans="1:28">
      <c r="A92" s="7">
        <v>31</v>
      </c>
      <c r="B92" s="23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14"/>
      <c r="Y92" s="14"/>
      <c r="Z92" s="14"/>
      <c r="AA92" s="14"/>
      <c r="AB92" s="15"/>
    </row>
    <row r="93" spans="1:28">
      <c r="A93" s="9">
        <v>32</v>
      </c>
      <c r="B93" s="23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14"/>
      <c r="Y93" s="14"/>
      <c r="Z93" s="14"/>
      <c r="AA93" s="14"/>
      <c r="AB93" s="15"/>
    </row>
    <row r="94" spans="1:28">
      <c r="A94" s="7">
        <v>33</v>
      </c>
      <c r="B94" s="23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14"/>
      <c r="Y94" s="14"/>
      <c r="Z94" s="14"/>
      <c r="AA94" s="14"/>
      <c r="AB94" s="15"/>
    </row>
    <row r="95" spans="1:28">
      <c r="A95" s="9">
        <v>34</v>
      </c>
      <c r="B95" s="23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14"/>
      <c r="Y95" s="14"/>
      <c r="Z95" s="14"/>
      <c r="AA95" s="14"/>
      <c r="AB95" s="15"/>
    </row>
    <row r="96" spans="1:28">
      <c r="A96" s="7">
        <v>35</v>
      </c>
      <c r="B96" s="23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14"/>
      <c r="Y96" s="14"/>
      <c r="Z96" s="14"/>
      <c r="AA96" s="14"/>
      <c r="AB96" s="15"/>
    </row>
    <row r="97" spans="1:28" ht="15" customHeight="1">
      <c r="A97" s="76" t="s">
        <v>48</v>
      </c>
      <c r="B97" s="76"/>
      <c r="C97" s="72">
        <f>COUNTIF(C62:C96,"н")/COUNTA(C62:C96)</f>
        <v>3.5714285714285712E-2</v>
      </c>
      <c r="D97" s="72">
        <f t="shared" ref="D97:W97" si="21">COUNTIF(D62:D96,"н")/COUNTA(D62:D96)</f>
        <v>4.3478260869565216E-2</v>
      </c>
      <c r="E97" s="72">
        <f t="shared" si="21"/>
        <v>8.6956521739130432E-2</v>
      </c>
      <c r="F97" s="72">
        <f t="shared" si="21"/>
        <v>8.6956521739130432E-2</v>
      </c>
      <c r="G97" s="72">
        <f t="shared" si="21"/>
        <v>8.6956521739130432E-2</v>
      </c>
      <c r="H97" s="72">
        <f t="shared" si="21"/>
        <v>8.6956521739130432E-2</v>
      </c>
      <c r="I97" s="72">
        <f t="shared" si="21"/>
        <v>8.6956521739130432E-2</v>
      </c>
      <c r="J97" s="72">
        <f t="shared" si="21"/>
        <v>8.6956521739130432E-2</v>
      </c>
      <c r="K97" s="72">
        <f t="shared" si="21"/>
        <v>8.6956521739130432E-2</v>
      </c>
      <c r="L97" s="72">
        <f t="shared" si="21"/>
        <v>8.6956521739130432E-2</v>
      </c>
      <c r="M97" s="72">
        <f t="shared" si="21"/>
        <v>4.3478260869565216E-2</v>
      </c>
      <c r="N97" s="72">
        <f t="shared" si="21"/>
        <v>8.6956521739130432E-2</v>
      </c>
      <c r="O97" s="72">
        <f t="shared" si="21"/>
        <v>8.6956521739130432E-2</v>
      </c>
      <c r="P97" s="72">
        <f t="shared" si="21"/>
        <v>0</v>
      </c>
      <c r="Q97" s="72">
        <f t="shared" si="21"/>
        <v>4.3478260869565216E-2</v>
      </c>
      <c r="R97" s="72">
        <f t="shared" si="21"/>
        <v>0</v>
      </c>
      <c r="S97" s="72">
        <f t="shared" si="21"/>
        <v>0</v>
      </c>
      <c r="T97" s="72">
        <f t="shared" si="21"/>
        <v>8.6956521739130432E-2</v>
      </c>
      <c r="U97" s="72">
        <f t="shared" si="21"/>
        <v>4.3478260869565216E-2</v>
      </c>
      <c r="V97" s="72">
        <f t="shared" si="21"/>
        <v>4.3478260869565216E-2</v>
      </c>
      <c r="W97" s="72">
        <f t="shared" si="21"/>
        <v>8.6956521739130432E-2</v>
      </c>
      <c r="X97" s="82" t="s">
        <v>40</v>
      </c>
      <c r="Y97" s="83"/>
      <c r="Z97" s="83"/>
      <c r="AA97" s="83"/>
      <c r="AB97" s="84"/>
    </row>
    <row r="98" spans="1:28" ht="15" customHeight="1">
      <c r="A98" s="76" t="s">
        <v>49</v>
      </c>
      <c r="B98" s="76"/>
      <c r="C98" s="72">
        <f>COUNTIF(C62:C96,"с")/COUNTA(C62:C96)</f>
        <v>3.5714285714285712E-2</v>
      </c>
      <c r="D98" s="72">
        <f t="shared" ref="D98:W98" si="22">COUNTIF(D62:D96,"с")/COUNTA(D62:D96)</f>
        <v>4.3478260869565216E-2</v>
      </c>
      <c r="E98" s="72">
        <f t="shared" si="22"/>
        <v>0</v>
      </c>
      <c r="F98" s="72">
        <f t="shared" si="22"/>
        <v>0</v>
      </c>
      <c r="G98" s="72">
        <f t="shared" si="22"/>
        <v>0.17391304347826086</v>
      </c>
      <c r="H98" s="72">
        <f t="shared" si="22"/>
        <v>0.17391304347826086</v>
      </c>
      <c r="I98" s="72">
        <f t="shared" si="22"/>
        <v>0.17391304347826086</v>
      </c>
      <c r="J98" s="72">
        <f t="shared" si="22"/>
        <v>0.17391304347826086</v>
      </c>
      <c r="K98" s="72">
        <f t="shared" si="22"/>
        <v>0.17391304347826086</v>
      </c>
      <c r="L98" s="72">
        <f t="shared" si="22"/>
        <v>0.17391304347826086</v>
      </c>
      <c r="M98" s="72">
        <f t="shared" si="22"/>
        <v>0.17391304347826086</v>
      </c>
      <c r="N98" s="72">
        <f t="shared" si="22"/>
        <v>0.13043478260869565</v>
      </c>
      <c r="O98" s="72">
        <f t="shared" si="22"/>
        <v>0</v>
      </c>
      <c r="P98" s="72">
        <f t="shared" si="22"/>
        <v>8.6956521739130432E-2</v>
      </c>
      <c r="Q98" s="72">
        <f t="shared" si="22"/>
        <v>0.13043478260869565</v>
      </c>
      <c r="R98" s="72">
        <f t="shared" si="22"/>
        <v>8.6956521739130432E-2</v>
      </c>
      <c r="S98" s="72">
        <f t="shared" si="22"/>
        <v>8.6956521739130432E-2</v>
      </c>
      <c r="T98" s="72">
        <f t="shared" si="22"/>
        <v>0</v>
      </c>
      <c r="U98" s="72">
        <f t="shared" si="22"/>
        <v>4.3478260869565216E-2</v>
      </c>
      <c r="V98" s="72">
        <f t="shared" si="22"/>
        <v>8.6956521739130432E-2</v>
      </c>
      <c r="W98" s="72">
        <f t="shared" si="22"/>
        <v>4.3478260869565216E-2</v>
      </c>
      <c r="X98" s="85" t="s">
        <v>41</v>
      </c>
      <c r="Y98" s="86"/>
      <c r="Z98" s="86"/>
      <c r="AA98" s="86"/>
      <c r="AB98" s="79"/>
    </row>
    <row r="99" spans="1:28" ht="15" customHeight="1">
      <c r="A99" s="76" t="s">
        <v>50</v>
      </c>
      <c r="B99" s="76"/>
      <c r="C99" s="72">
        <f>COUNTIF(C63:C97,"д")/COUNTA(C63:C97)</f>
        <v>0.4642857142857143</v>
      </c>
      <c r="D99" s="72">
        <f t="shared" ref="D99:W99" si="23">COUNTIF(D63:D97,"д")/COUNTA(D63:D97)</f>
        <v>0.47826086956521741</v>
      </c>
      <c r="E99" s="72">
        <f t="shared" si="23"/>
        <v>0.56521739130434778</v>
      </c>
      <c r="F99" s="72">
        <f t="shared" si="23"/>
        <v>0.56521739130434778</v>
      </c>
      <c r="G99" s="72">
        <f t="shared" si="23"/>
        <v>0.39130434782608697</v>
      </c>
      <c r="H99" s="72">
        <f t="shared" si="23"/>
        <v>0.34782608695652173</v>
      </c>
      <c r="I99" s="72">
        <f t="shared" si="23"/>
        <v>0.30434782608695654</v>
      </c>
      <c r="J99" s="72">
        <f t="shared" si="23"/>
        <v>0.34782608695652173</v>
      </c>
      <c r="K99" s="72">
        <f t="shared" si="23"/>
        <v>0.69565217391304346</v>
      </c>
      <c r="L99" s="72">
        <f t="shared" si="23"/>
        <v>0.43478260869565216</v>
      </c>
      <c r="M99" s="72">
        <f t="shared" si="23"/>
        <v>0.2608695652173913</v>
      </c>
      <c r="N99" s="72">
        <f t="shared" si="23"/>
        <v>0.39130434782608697</v>
      </c>
      <c r="O99" s="72">
        <f t="shared" si="23"/>
        <v>0.43478260869565216</v>
      </c>
      <c r="P99" s="72">
        <f t="shared" si="23"/>
        <v>0.56521739130434778</v>
      </c>
      <c r="Q99" s="72">
        <f t="shared" si="23"/>
        <v>0.47826086956521741</v>
      </c>
      <c r="R99" s="72">
        <f t="shared" si="23"/>
        <v>0.47826086956521741</v>
      </c>
      <c r="S99" s="72">
        <f t="shared" si="23"/>
        <v>0.60869565217391308</v>
      </c>
      <c r="T99" s="72">
        <f t="shared" si="23"/>
        <v>0.47826086956521741</v>
      </c>
      <c r="U99" s="72">
        <f t="shared" si="23"/>
        <v>0.52173913043478259</v>
      </c>
      <c r="V99" s="72">
        <f t="shared" si="23"/>
        <v>0.56521739130434778</v>
      </c>
      <c r="W99" s="72">
        <f t="shared" si="23"/>
        <v>0.47826086956521741</v>
      </c>
      <c r="X99" s="87" t="s">
        <v>42</v>
      </c>
      <c r="Y99" s="88"/>
      <c r="Z99" s="88"/>
      <c r="AA99" s="88"/>
      <c r="AB99" s="89"/>
    </row>
    <row r="100" spans="1:28" ht="15" customHeight="1">
      <c r="A100" s="76" t="s">
        <v>51</v>
      </c>
      <c r="B100" s="76"/>
      <c r="C100" s="72">
        <f>COUNTIF(C64:C98,"в")/COUNTA(C64:C98)</f>
        <v>0.25</v>
      </c>
      <c r="D100" s="72">
        <f t="shared" ref="D100:W100" si="24">COUNTIF(D64:D98,"в")/COUNTA(D64:D98)</f>
        <v>0.39130434782608697</v>
      </c>
      <c r="E100" s="72">
        <f t="shared" si="24"/>
        <v>0.30434782608695654</v>
      </c>
      <c r="F100" s="72">
        <f t="shared" si="24"/>
        <v>0.30434782608695654</v>
      </c>
      <c r="G100" s="72">
        <f t="shared" si="24"/>
        <v>0.30434782608695654</v>
      </c>
      <c r="H100" s="72">
        <f t="shared" si="24"/>
        <v>0.34782608695652173</v>
      </c>
      <c r="I100" s="72">
        <f t="shared" si="24"/>
        <v>0.39130434782608697</v>
      </c>
      <c r="J100" s="72">
        <f t="shared" si="24"/>
        <v>0.34782608695652173</v>
      </c>
      <c r="K100" s="72">
        <f t="shared" si="24"/>
        <v>0</v>
      </c>
      <c r="L100" s="72">
        <f t="shared" si="24"/>
        <v>0.2608695652173913</v>
      </c>
      <c r="M100" s="72">
        <f t="shared" si="24"/>
        <v>0.47826086956521741</v>
      </c>
      <c r="N100" s="72">
        <f t="shared" si="24"/>
        <v>0.34782608695652173</v>
      </c>
      <c r="O100" s="72">
        <f t="shared" si="24"/>
        <v>0.39130434782608697</v>
      </c>
      <c r="P100" s="72">
        <f t="shared" si="24"/>
        <v>0.30434782608695654</v>
      </c>
      <c r="Q100" s="72">
        <f t="shared" si="24"/>
        <v>0.30434782608695654</v>
      </c>
      <c r="R100" s="72">
        <f t="shared" si="24"/>
        <v>0.34782608695652173</v>
      </c>
      <c r="S100" s="72">
        <f t="shared" si="24"/>
        <v>0.2608695652173913</v>
      </c>
      <c r="T100" s="72">
        <f t="shared" si="24"/>
        <v>0.34782608695652173</v>
      </c>
      <c r="U100" s="72">
        <f t="shared" si="24"/>
        <v>0.34782608695652173</v>
      </c>
      <c r="V100" s="72">
        <f t="shared" si="24"/>
        <v>0.2608695652173913</v>
      </c>
      <c r="W100" s="72">
        <f t="shared" si="24"/>
        <v>0.34782608695652173</v>
      </c>
      <c r="X100" s="77" t="s">
        <v>43</v>
      </c>
      <c r="Y100" s="78"/>
      <c r="Z100" s="78"/>
      <c r="AA100" s="78"/>
      <c r="AB100" s="79"/>
    </row>
    <row r="101" spans="1:28">
      <c r="A101" s="80" t="s">
        <v>52</v>
      </c>
      <c r="B101" s="80"/>
      <c r="C101" s="72">
        <f>SUM(C98:C100)</f>
        <v>0.75</v>
      </c>
      <c r="D101" s="72">
        <f t="shared" ref="D101:W101" si="25">SUM(D98:D100)</f>
        <v>0.91304347826086962</v>
      </c>
      <c r="E101" s="72">
        <f t="shared" si="25"/>
        <v>0.86956521739130432</v>
      </c>
      <c r="F101" s="72">
        <f t="shared" si="25"/>
        <v>0.86956521739130432</v>
      </c>
      <c r="G101" s="72">
        <f t="shared" si="25"/>
        <v>0.86956521739130443</v>
      </c>
      <c r="H101" s="72">
        <f t="shared" si="25"/>
        <v>0.86956521739130432</v>
      </c>
      <c r="I101" s="72">
        <f t="shared" si="25"/>
        <v>0.86956521739130443</v>
      </c>
      <c r="J101" s="72">
        <f t="shared" si="25"/>
        <v>0.86956521739130432</v>
      </c>
      <c r="K101" s="72">
        <f t="shared" si="25"/>
        <v>0.86956521739130432</v>
      </c>
      <c r="L101" s="72">
        <f t="shared" si="25"/>
        <v>0.86956521739130443</v>
      </c>
      <c r="M101" s="72">
        <f t="shared" si="25"/>
        <v>0.91304347826086962</v>
      </c>
      <c r="N101" s="72">
        <f t="shared" si="25"/>
        <v>0.86956521739130432</v>
      </c>
      <c r="O101" s="72">
        <f t="shared" si="25"/>
        <v>0.82608695652173914</v>
      </c>
      <c r="P101" s="72">
        <f t="shared" si="25"/>
        <v>0.95652173913043481</v>
      </c>
      <c r="Q101" s="72">
        <f t="shared" si="25"/>
        <v>0.91304347826086962</v>
      </c>
      <c r="R101" s="72">
        <f t="shared" si="25"/>
        <v>0.91304347826086962</v>
      </c>
      <c r="S101" s="72">
        <f t="shared" si="25"/>
        <v>0.95652173913043481</v>
      </c>
      <c r="T101" s="72">
        <f t="shared" si="25"/>
        <v>0.82608695652173914</v>
      </c>
      <c r="U101" s="72">
        <f t="shared" si="25"/>
        <v>0.91304347826086951</v>
      </c>
      <c r="V101" s="72">
        <f t="shared" si="25"/>
        <v>0.91304347826086962</v>
      </c>
      <c r="W101" s="72">
        <f t="shared" si="25"/>
        <v>0.86956521739130432</v>
      </c>
      <c r="X101" s="16" t="s">
        <v>44</v>
      </c>
      <c r="Y101" s="16" t="s">
        <v>45</v>
      </c>
      <c r="Z101" s="16" t="s">
        <v>46</v>
      </c>
      <c r="AA101" s="16" t="s">
        <v>47</v>
      </c>
      <c r="AB101" s="17" t="s">
        <v>39</v>
      </c>
    </row>
    <row r="102" spans="1:28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73">
        <f>AVERAGE(X62:X96)</f>
        <v>6.4935064935064943E-2</v>
      </c>
      <c r="Y102" s="73">
        <f t="shared" ref="Y102:AB102" si="26">AVERAGE(Y62:Y96)</f>
        <v>6.4935064935064943E-2</v>
      </c>
      <c r="Z102" s="73">
        <f t="shared" si="26"/>
        <v>0.3614718614718615</v>
      </c>
      <c r="AA102" s="73">
        <f t="shared" si="26"/>
        <v>0.32034632034632032</v>
      </c>
      <c r="AB102" s="73">
        <f t="shared" si="26"/>
        <v>0.74675324675324706</v>
      </c>
    </row>
  </sheetData>
  <mergeCells count="95">
    <mergeCell ref="A101:B101"/>
    <mergeCell ref="A102:B102"/>
    <mergeCell ref="X97:AB97"/>
    <mergeCell ref="A98:B98"/>
    <mergeCell ref="X98:AB98"/>
    <mergeCell ref="A99:B99"/>
    <mergeCell ref="X99:AB99"/>
    <mergeCell ref="A100:B100"/>
    <mergeCell ref="X100:AB100"/>
    <mergeCell ref="A97:B97"/>
    <mergeCell ref="AB59:AB61"/>
    <mergeCell ref="P59:P61"/>
    <mergeCell ref="Q59:Q61"/>
    <mergeCell ref="R59:R61"/>
    <mergeCell ref="S59:S61"/>
    <mergeCell ref="T59:T61"/>
    <mergeCell ref="U59:V59"/>
    <mergeCell ref="W59:W61"/>
    <mergeCell ref="X59:X61"/>
    <mergeCell ref="Y59:Y61"/>
    <mergeCell ref="Z59:Z61"/>
    <mergeCell ref="AA59:AA61"/>
    <mergeCell ref="U60:U61"/>
    <mergeCell ref="V60:V61"/>
    <mergeCell ref="I59:I61"/>
    <mergeCell ref="J59:L59"/>
    <mergeCell ref="M59:M61"/>
    <mergeCell ref="N59:N61"/>
    <mergeCell ref="O59:O61"/>
    <mergeCell ref="J60:J61"/>
    <mergeCell ref="K60:K61"/>
    <mergeCell ref="L60:L61"/>
    <mergeCell ref="A50:B50"/>
    <mergeCell ref="X57:AB57"/>
    <mergeCell ref="C58:C61"/>
    <mergeCell ref="D58:D61"/>
    <mergeCell ref="E58:E61"/>
    <mergeCell ref="F58:F61"/>
    <mergeCell ref="A57:A61"/>
    <mergeCell ref="B57:B61"/>
    <mergeCell ref="C57:L57"/>
    <mergeCell ref="M57:T57"/>
    <mergeCell ref="U57:W57"/>
    <mergeCell ref="G58:G61"/>
    <mergeCell ref="H58:H61"/>
    <mergeCell ref="I58:L58"/>
    <mergeCell ref="M58:W58"/>
    <mergeCell ref="X58:AB58"/>
    <mergeCell ref="A51:B51"/>
    <mergeCell ref="AA8:AA10"/>
    <mergeCell ref="AB8:AB10"/>
    <mergeCell ref="X46:AB46"/>
    <mergeCell ref="X47:AB47"/>
    <mergeCell ref="X48:AB48"/>
    <mergeCell ref="X49:AB49"/>
    <mergeCell ref="T8:T10"/>
    <mergeCell ref="U8:V8"/>
    <mergeCell ref="W8:W10"/>
    <mergeCell ref="U9:U10"/>
    <mergeCell ref="V9:V10"/>
    <mergeCell ref="A46:B46"/>
    <mergeCell ref="A47:B47"/>
    <mergeCell ref="A48:B48"/>
    <mergeCell ref="A49:B49"/>
    <mergeCell ref="X6:AB6"/>
    <mergeCell ref="X7:AB7"/>
    <mergeCell ref="X8:X10"/>
    <mergeCell ref="Y8:Y10"/>
    <mergeCell ref="Z8:Z10"/>
    <mergeCell ref="M6:T6"/>
    <mergeCell ref="U6:W6"/>
    <mergeCell ref="M7:W7"/>
    <mergeCell ref="M8:M10"/>
    <mergeCell ref="N8:N10"/>
    <mergeCell ref="O8:O10"/>
    <mergeCell ref="P8:P10"/>
    <mergeCell ref="Q8:Q10"/>
    <mergeCell ref="R8:R10"/>
    <mergeCell ref="S8:S10"/>
    <mergeCell ref="A4:L4"/>
    <mergeCell ref="A6:A10"/>
    <mergeCell ref="B6:B10"/>
    <mergeCell ref="C6:L6"/>
    <mergeCell ref="C7:C10"/>
    <mergeCell ref="D7:D10"/>
    <mergeCell ref="E7:E10"/>
    <mergeCell ref="F7:F10"/>
    <mergeCell ref="G7:G10"/>
    <mergeCell ref="H7:H10"/>
    <mergeCell ref="I7:L7"/>
    <mergeCell ref="I8:I10"/>
    <mergeCell ref="J8:L8"/>
    <mergeCell ref="J9:J10"/>
    <mergeCell ref="K9:K10"/>
    <mergeCell ref="L9:L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102"/>
  <sheetViews>
    <sheetView topLeftCell="D73" workbookViewId="0">
      <selection activeCell="W87" sqref="W87"/>
    </sheetView>
  </sheetViews>
  <sheetFormatPr defaultRowHeight="15"/>
  <cols>
    <col min="2" max="2" width="21.140625" customWidth="1"/>
    <col min="26" max="26" width="12" customWidth="1"/>
    <col min="28" max="28" width="11" customWidth="1"/>
  </cols>
  <sheetData>
    <row r="1" spans="1:28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28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28" ht="15.75">
      <c r="A3" s="28" t="s">
        <v>2</v>
      </c>
      <c r="B3" s="2"/>
      <c r="C3" s="1" t="s">
        <v>197</v>
      </c>
      <c r="D3" s="2"/>
      <c r="E3" s="2"/>
      <c r="F3" s="2"/>
      <c r="G3" s="2"/>
      <c r="H3" s="2"/>
    </row>
    <row r="4" spans="1:28" ht="15.75">
      <c r="A4" s="116" t="s">
        <v>143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28" ht="15.75">
      <c r="A5" s="1" t="s">
        <v>4</v>
      </c>
      <c r="C5" s="5" t="s">
        <v>128</v>
      </c>
    </row>
    <row r="6" spans="1:28">
      <c r="A6" s="90" t="s">
        <v>5</v>
      </c>
      <c r="B6" s="92" t="s">
        <v>6</v>
      </c>
      <c r="C6" s="115" t="s">
        <v>170</v>
      </c>
      <c r="D6" s="119"/>
      <c r="E6" s="119"/>
      <c r="F6" s="119"/>
      <c r="G6" s="119"/>
      <c r="H6" s="119"/>
      <c r="I6" s="119"/>
      <c r="J6" s="119"/>
      <c r="K6" s="119"/>
      <c r="L6" s="119"/>
      <c r="M6" s="127" t="s">
        <v>170</v>
      </c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01" t="s">
        <v>33</v>
      </c>
      <c r="Y6" s="101"/>
      <c r="Z6" s="101"/>
      <c r="AA6" s="101"/>
      <c r="AB6" s="101"/>
    </row>
    <row r="7" spans="1:28">
      <c r="A7" s="90"/>
      <c r="B7" s="122"/>
      <c r="C7" s="129" t="s">
        <v>171</v>
      </c>
      <c r="D7" s="99"/>
      <c r="E7" s="99"/>
      <c r="F7" s="99"/>
      <c r="G7" s="99"/>
      <c r="H7" s="99"/>
      <c r="I7" s="130" t="s">
        <v>172</v>
      </c>
      <c r="J7" s="131"/>
      <c r="K7" s="131"/>
      <c r="L7" s="131"/>
      <c r="M7" s="127" t="s">
        <v>183</v>
      </c>
      <c r="N7" s="118"/>
      <c r="O7" s="118"/>
      <c r="P7" s="118"/>
      <c r="Q7" s="118"/>
      <c r="R7" s="118"/>
      <c r="S7" s="119"/>
      <c r="T7" s="129" t="s">
        <v>184</v>
      </c>
      <c r="U7" s="129"/>
      <c r="V7" s="129"/>
      <c r="W7" s="129"/>
      <c r="X7" s="89" t="s">
        <v>34</v>
      </c>
      <c r="Y7" s="89"/>
      <c r="Z7" s="89"/>
      <c r="AA7" s="89"/>
      <c r="AB7" s="89"/>
    </row>
    <row r="8" spans="1:28">
      <c r="A8" s="90"/>
      <c r="B8" s="122"/>
      <c r="C8" s="97" t="s">
        <v>173</v>
      </c>
      <c r="D8" s="97" t="s">
        <v>174</v>
      </c>
      <c r="E8" s="97" t="s">
        <v>175</v>
      </c>
      <c r="F8" s="97" t="s">
        <v>176</v>
      </c>
      <c r="G8" s="97" t="s">
        <v>177</v>
      </c>
      <c r="H8" s="97" t="s">
        <v>178</v>
      </c>
      <c r="I8" s="97" t="s">
        <v>179</v>
      </c>
      <c r="J8" s="97" t="s">
        <v>180</v>
      </c>
      <c r="K8" s="97" t="s">
        <v>181</v>
      </c>
      <c r="L8" s="97" t="s">
        <v>182</v>
      </c>
      <c r="M8" s="97" t="s">
        <v>185</v>
      </c>
      <c r="N8" s="118" t="s">
        <v>186</v>
      </c>
      <c r="O8" s="99" t="s">
        <v>187</v>
      </c>
      <c r="P8" s="99"/>
      <c r="Q8" s="99"/>
      <c r="R8" s="97" t="s">
        <v>188</v>
      </c>
      <c r="S8" s="128" t="s">
        <v>189</v>
      </c>
      <c r="T8" s="118" t="s">
        <v>190</v>
      </c>
      <c r="U8" s="97" t="s">
        <v>191</v>
      </c>
      <c r="V8" s="118" t="s">
        <v>192</v>
      </c>
      <c r="W8" s="118" t="s">
        <v>193</v>
      </c>
      <c r="X8" s="102" t="s">
        <v>35</v>
      </c>
      <c r="Y8" s="102" t="s">
        <v>36</v>
      </c>
      <c r="Z8" s="102" t="s">
        <v>37</v>
      </c>
      <c r="AA8" s="102" t="s">
        <v>38</v>
      </c>
      <c r="AB8" s="103" t="s">
        <v>39</v>
      </c>
    </row>
    <row r="9" spans="1:28">
      <c r="A9" s="90"/>
      <c r="B9" s="122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118"/>
      <c r="O9" s="118" t="s">
        <v>194</v>
      </c>
      <c r="P9" s="118" t="s">
        <v>195</v>
      </c>
      <c r="Q9" s="118" t="s">
        <v>196</v>
      </c>
      <c r="R9" s="97"/>
      <c r="S9" s="128"/>
      <c r="T9" s="118"/>
      <c r="U9" s="97"/>
      <c r="V9" s="118"/>
      <c r="W9" s="118"/>
      <c r="X9" s="102"/>
      <c r="Y9" s="102"/>
      <c r="Z9" s="102"/>
      <c r="AA9" s="102"/>
      <c r="AB9" s="103"/>
    </row>
    <row r="10" spans="1:28" ht="15.75" thickBot="1">
      <c r="A10" s="91"/>
      <c r="B10" s="122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118"/>
      <c r="O10" s="118"/>
      <c r="P10" s="118"/>
      <c r="Q10" s="118"/>
      <c r="R10" s="97"/>
      <c r="S10" s="128"/>
      <c r="T10" s="118"/>
      <c r="U10" s="97"/>
      <c r="V10" s="118"/>
      <c r="W10" s="118"/>
      <c r="X10" s="102"/>
      <c r="Y10" s="102"/>
      <c r="Z10" s="102"/>
      <c r="AA10" s="102"/>
      <c r="AB10" s="103"/>
    </row>
    <row r="11" spans="1:28" ht="15.75" thickBot="1">
      <c r="A11" s="7">
        <v>1</v>
      </c>
      <c r="B11" s="62" t="s">
        <v>363</v>
      </c>
      <c r="C11" s="8" t="s">
        <v>360</v>
      </c>
      <c r="D11" s="8" t="s">
        <v>360</v>
      </c>
      <c r="E11" s="8" t="s">
        <v>360</v>
      </c>
      <c r="F11" s="8" t="s">
        <v>360</v>
      </c>
      <c r="G11" s="8" t="s">
        <v>360</v>
      </c>
      <c r="H11" s="8" t="s">
        <v>360</v>
      </c>
      <c r="I11" s="8" t="s">
        <v>360</v>
      </c>
      <c r="J11" s="8" t="s">
        <v>360</v>
      </c>
      <c r="K11" s="8" t="s">
        <v>360</v>
      </c>
      <c r="L11" s="8" t="s">
        <v>360</v>
      </c>
      <c r="M11" s="8" t="s">
        <v>360</v>
      </c>
      <c r="N11" s="8" t="s">
        <v>360</v>
      </c>
      <c r="O11" s="8" t="s">
        <v>387</v>
      </c>
      <c r="P11" s="8" t="s">
        <v>387</v>
      </c>
      <c r="Q11" s="8" t="s">
        <v>387</v>
      </c>
      <c r="R11" s="8" t="s">
        <v>360</v>
      </c>
      <c r="S11" s="8" t="s">
        <v>360</v>
      </c>
      <c r="T11" s="8" t="s">
        <v>360</v>
      </c>
      <c r="U11" s="8" t="s">
        <v>360</v>
      </c>
      <c r="V11" s="8" t="s">
        <v>360</v>
      </c>
      <c r="W11" s="8" t="s">
        <v>360</v>
      </c>
      <c r="X11" s="70">
        <f>COUNTIF(C11:W11,"н")/COUNTA(C11:W11)</f>
        <v>0</v>
      </c>
      <c r="Y11" s="70">
        <f>COUNTIF(D11:X11,"с")/COUNTA(D11:X11)</f>
        <v>0</v>
      </c>
      <c r="Z11" s="70">
        <f>COUNTIF(E11:Y11,"д")/COUNTA(E11:Y11)</f>
        <v>0.76190476190476186</v>
      </c>
      <c r="AA11" s="70">
        <f>COUNTIF(F11:Z11,"в")/COUNTA(F11:Z11)</f>
        <v>0.14285714285714285</v>
      </c>
      <c r="AB11" s="71">
        <f>SUM(Y11:AA11)</f>
        <v>0.90476190476190466</v>
      </c>
    </row>
    <row r="12" spans="1:28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70"/>
      <c r="Y12" s="70"/>
      <c r="Z12" s="70"/>
      <c r="AA12" s="70"/>
      <c r="AB12" s="71"/>
    </row>
    <row r="13" spans="1:28" ht="15.75" thickBot="1">
      <c r="A13" s="7">
        <v>3</v>
      </c>
      <c r="B13" s="63" t="s">
        <v>365</v>
      </c>
      <c r="C13" s="8" t="s">
        <v>360</v>
      </c>
      <c r="D13" s="8" t="s">
        <v>360</v>
      </c>
      <c r="E13" s="8" t="s">
        <v>360</v>
      </c>
      <c r="F13" s="8" t="s">
        <v>360</v>
      </c>
      <c r="G13" s="8" t="s">
        <v>360</v>
      </c>
      <c r="H13" s="8" t="s">
        <v>360</v>
      </c>
      <c r="I13" s="8" t="s">
        <v>360</v>
      </c>
      <c r="J13" s="8" t="s">
        <v>360</v>
      </c>
      <c r="K13" s="8" t="s">
        <v>360</v>
      </c>
      <c r="L13" s="8" t="s">
        <v>360</v>
      </c>
      <c r="M13" s="8" t="s">
        <v>360</v>
      </c>
      <c r="N13" s="8" t="s">
        <v>360</v>
      </c>
      <c r="O13" s="8" t="s">
        <v>360</v>
      </c>
      <c r="P13" s="8" t="s">
        <v>360</v>
      </c>
      <c r="Q13" s="8" t="s">
        <v>360</v>
      </c>
      <c r="R13" s="8" t="s">
        <v>360</v>
      </c>
      <c r="S13" s="8" t="s">
        <v>360</v>
      </c>
      <c r="T13" s="8" t="s">
        <v>360</v>
      </c>
      <c r="U13" s="8" t="s">
        <v>360</v>
      </c>
      <c r="V13" s="8" t="s">
        <v>360</v>
      </c>
      <c r="W13" s="8" t="s">
        <v>360</v>
      </c>
      <c r="X13" s="70">
        <f t="shared" ref="X13:X34" si="0">COUNTIF(C13:W13,"н")/COUNTA(C13:W13)</f>
        <v>0</v>
      </c>
      <c r="Y13" s="70">
        <f t="shared" ref="Y13:Y34" si="1">COUNTIF(D13:X13,"с")/COUNTA(D13:X13)</f>
        <v>0</v>
      </c>
      <c r="Z13" s="70">
        <f t="shared" ref="Z13:Z34" si="2">COUNTIF(E13:Y13,"д")/COUNTA(E13:Y13)</f>
        <v>0.90476190476190477</v>
      </c>
      <c r="AA13" s="70">
        <f t="shared" ref="AA13:AA34" si="3">COUNTIF(F13:Z13,"в")/COUNTA(F13:Z13)</f>
        <v>0</v>
      </c>
      <c r="AB13" s="71">
        <f t="shared" ref="AB13:AB34" si="4">SUM(Y13:AA13)</f>
        <v>0.90476190476190477</v>
      </c>
    </row>
    <row r="14" spans="1:28" ht="15.75" thickBot="1">
      <c r="A14" s="9">
        <v>4</v>
      </c>
      <c r="B14" s="63" t="s">
        <v>366</v>
      </c>
      <c r="C14" s="8" t="s">
        <v>360</v>
      </c>
      <c r="D14" s="8" t="s">
        <v>360</v>
      </c>
      <c r="E14" s="8" t="s">
        <v>360</v>
      </c>
      <c r="F14" s="8" t="s">
        <v>360</v>
      </c>
      <c r="G14" s="8" t="s">
        <v>360</v>
      </c>
      <c r="H14" s="8" t="s">
        <v>360</v>
      </c>
      <c r="I14" s="8" t="s">
        <v>360</v>
      </c>
      <c r="J14" s="8" t="s">
        <v>360</v>
      </c>
      <c r="K14" s="8" t="s">
        <v>360</v>
      </c>
      <c r="L14" s="8" t="s">
        <v>360</v>
      </c>
      <c r="M14" s="8" t="s">
        <v>360</v>
      </c>
      <c r="N14" s="8" t="s">
        <v>360</v>
      </c>
      <c r="O14" s="8" t="s">
        <v>387</v>
      </c>
      <c r="P14" s="8" t="s">
        <v>387</v>
      </c>
      <c r="Q14" s="8" t="s">
        <v>387</v>
      </c>
      <c r="R14" s="8" t="s">
        <v>360</v>
      </c>
      <c r="S14" s="8" t="s">
        <v>360</v>
      </c>
      <c r="T14" s="8" t="s">
        <v>360</v>
      </c>
      <c r="U14" s="8" t="s">
        <v>360</v>
      </c>
      <c r="V14" s="8" t="s">
        <v>360</v>
      </c>
      <c r="W14" s="8" t="s">
        <v>360</v>
      </c>
      <c r="X14" s="70">
        <f t="shared" si="0"/>
        <v>0</v>
      </c>
      <c r="Y14" s="70">
        <f t="shared" si="1"/>
        <v>0</v>
      </c>
      <c r="Z14" s="70">
        <f t="shared" si="2"/>
        <v>0.76190476190476186</v>
      </c>
      <c r="AA14" s="70">
        <f t="shared" si="3"/>
        <v>0.14285714285714285</v>
      </c>
      <c r="AB14" s="71">
        <f t="shared" si="4"/>
        <v>0.90476190476190466</v>
      </c>
    </row>
    <row r="15" spans="1:28" ht="15.75" thickBot="1">
      <c r="A15" s="7">
        <v>5</v>
      </c>
      <c r="B15" s="63" t="s">
        <v>367</v>
      </c>
      <c r="C15" s="8" t="s">
        <v>360</v>
      </c>
      <c r="D15" s="8" t="s">
        <v>360</v>
      </c>
      <c r="E15" s="8" t="s">
        <v>360</v>
      </c>
      <c r="F15" s="8" t="s">
        <v>360</v>
      </c>
      <c r="G15" s="8" t="s">
        <v>360</v>
      </c>
      <c r="H15" s="8" t="s">
        <v>360</v>
      </c>
      <c r="I15" s="8" t="s">
        <v>360</v>
      </c>
      <c r="J15" s="8" t="s">
        <v>360</v>
      </c>
      <c r="K15" s="8" t="s">
        <v>360</v>
      </c>
      <c r="L15" s="8" t="s">
        <v>360</v>
      </c>
      <c r="M15" s="8" t="s">
        <v>360</v>
      </c>
      <c r="N15" s="8" t="s">
        <v>360</v>
      </c>
      <c r="O15" s="8" t="s">
        <v>387</v>
      </c>
      <c r="P15" s="8" t="s">
        <v>387</v>
      </c>
      <c r="Q15" s="8" t="s">
        <v>387</v>
      </c>
      <c r="R15" s="8" t="s">
        <v>360</v>
      </c>
      <c r="S15" s="8" t="s">
        <v>360</v>
      </c>
      <c r="T15" s="8" t="s">
        <v>360</v>
      </c>
      <c r="U15" s="8" t="s">
        <v>360</v>
      </c>
      <c r="V15" s="8" t="s">
        <v>360</v>
      </c>
      <c r="W15" s="8" t="s">
        <v>360</v>
      </c>
      <c r="X15" s="70">
        <f t="shared" si="0"/>
        <v>0</v>
      </c>
      <c r="Y15" s="70">
        <f t="shared" si="1"/>
        <v>0</v>
      </c>
      <c r="Z15" s="70">
        <f t="shared" si="2"/>
        <v>0.76190476190476186</v>
      </c>
      <c r="AA15" s="70">
        <f t="shared" si="3"/>
        <v>0.14285714285714285</v>
      </c>
      <c r="AB15" s="71">
        <f t="shared" si="4"/>
        <v>0.90476190476190466</v>
      </c>
    </row>
    <row r="16" spans="1:28" ht="15.75" thickBot="1">
      <c r="A16" s="9">
        <v>6</v>
      </c>
      <c r="B16" s="63" t="s">
        <v>368</v>
      </c>
      <c r="C16" s="8" t="s">
        <v>361</v>
      </c>
      <c r="D16" s="8" t="s">
        <v>361</v>
      </c>
      <c r="E16" s="8" t="s">
        <v>361</v>
      </c>
      <c r="F16" s="8" t="s">
        <v>361</v>
      </c>
      <c r="G16" s="8" t="s">
        <v>361</v>
      </c>
      <c r="H16" s="8" t="s">
        <v>361</v>
      </c>
      <c r="I16" s="8" t="s">
        <v>361</v>
      </c>
      <c r="J16" s="8" t="s">
        <v>361</v>
      </c>
      <c r="K16" s="8" t="s">
        <v>361</v>
      </c>
      <c r="L16" s="8" t="s">
        <v>361</v>
      </c>
      <c r="M16" s="8" t="s">
        <v>361</v>
      </c>
      <c r="N16" s="8" t="s">
        <v>361</v>
      </c>
      <c r="O16" s="8" t="s">
        <v>361</v>
      </c>
      <c r="P16" s="8" t="s">
        <v>361</v>
      </c>
      <c r="Q16" s="8" t="s">
        <v>361</v>
      </c>
      <c r="R16" s="8" t="s">
        <v>361</v>
      </c>
      <c r="S16" s="8" t="s">
        <v>361</v>
      </c>
      <c r="T16" s="8" t="s">
        <v>361</v>
      </c>
      <c r="U16" s="8" t="s">
        <v>361</v>
      </c>
      <c r="V16" s="8" t="s">
        <v>361</v>
      </c>
      <c r="W16" s="8" t="s">
        <v>361</v>
      </c>
      <c r="X16" s="70">
        <f t="shared" si="0"/>
        <v>0</v>
      </c>
      <c r="Y16" s="70">
        <f t="shared" si="1"/>
        <v>0.95238095238095233</v>
      </c>
      <c r="Z16" s="70">
        <f t="shared" si="2"/>
        <v>0</v>
      </c>
      <c r="AA16" s="70">
        <f t="shared" si="3"/>
        <v>0</v>
      </c>
      <c r="AB16" s="71">
        <f t="shared" si="4"/>
        <v>0.95238095238095233</v>
      </c>
    </row>
    <row r="17" spans="1:28" ht="15.75" thickBot="1">
      <c r="A17" s="7">
        <v>7</v>
      </c>
      <c r="B17" s="63" t="s">
        <v>369</v>
      </c>
      <c r="C17" s="8" t="s">
        <v>361</v>
      </c>
      <c r="D17" s="8" t="s">
        <v>361</v>
      </c>
      <c r="E17" s="8" t="s">
        <v>361</v>
      </c>
      <c r="F17" s="8" t="s">
        <v>361</v>
      </c>
      <c r="G17" s="8" t="s">
        <v>361</v>
      </c>
      <c r="H17" s="8" t="s">
        <v>361</v>
      </c>
      <c r="I17" s="8" t="s">
        <v>361</v>
      </c>
      <c r="J17" s="8" t="s">
        <v>361</v>
      </c>
      <c r="K17" s="8" t="s">
        <v>361</v>
      </c>
      <c r="L17" s="8" t="s">
        <v>361</v>
      </c>
      <c r="M17" s="8" t="s">
        <v>361</v>
      </c>
      <c r="N17" s="8" t="s">
        <v>361</v>
      </c>
      <c r="O17" s="8" t="s">
        <v>361</v>
      </c>
      <c r="P17" s="8" t="s">
        <v>361</v>
      </c>
      <c r="Q17" s="8" t="s">
        <v>361</v>
      </c>
      <c r="R17" s="8" t="s">
        <v>361</v>
      </c>
      <c r="S17" s="8" t="s">
        <v>361</v>
      </c>
      <c r="T17" s="8" t="s">
        <v>361</v>
      </c>
      <c r="U17" s="8" t="s">
        <v>361</v>
      </c>
      <c r="V17" s="8" t="s">
        <v>361</v>
      </c>
      <c r="W17" s="8" t="s">
        <v>361</v>
      </c>
      <c r="X17" s="70">
        <f t="shared" si="0"/>
        <v>0</v>
      </c>
      <c r="Y17" s="70">
        <f t="shared" si="1"/>
        <v>0.95238095238095233</v>
      </c>
      <c r="Z17" s="70">
        <f t="shared" si="2"/>
        <v>0</v>
      </c>
      <c r="AA17" s="70">
        <f t="shared" si="3"/>
        <v>0</v>
      </c>
      <c r="AB17" s="71">
        <f t="shared" si="4"/>
        <v>0.95238095238095233</v>
      </c>
    </row>
    <row r="18" spans="1:28" ht="15.75" thickBot="1">
      <c r="A18" s="9">
        <v>8</v>
      </c>
      <c r="B18" s="63" t="s">
        <v>370</v>
      </c>
      <c r="C18" s="8" t="s">
        <v>362</v>
      </c>
      <c r="D18" s="8" t="s">
        <v>362</v>
      </c>
      <c r="E18" s="8" t="s">
        <v>362</v>
      </c>
      <c r="F18" s="8" t="s">
        <v>362</v>
      </c>
      <c r="G18" s="8" t="s">
        <v>362</v>
      </c>
      <c r="H18" s="8" t="s">
        <v>362</v>
      </c>
      <c r="I18" s="8" t="s">
        <v>362</v>
      </c>
      <c r="J18" s="8" t="s">
        <v>362</v>
      </c>
      <c r="K18" s="8" t="s">
        <v>362</v>
      </c>
      <c r="L18" s="8" t="s">
        <v>362</v>
      </c>
      <c r="M18" s="8" t="s">
        <v>362</v>
      </c>
      <c r="N18" s="8" t="s">
        <v>362</v>
      </c>
      <c r="O18" s="8" t="s">
        <v>362</v>
      </c>
      <c r="P18" s="8" t="s">
        <v>362</v>
      </c>
      <c r="Q18" s="8" t="s">
        <v>362</v>
      </c>
      <c r="R18" s="8" t="s">
        <v>362</v>
      </c>
      <c r="S18" s="8" t="s">
        <v>362</v>
      </c>
      <c r="T18" s="8" t="s">
        <v>362</v>
      </c>
      <c r="U18" s="8" t="s">
        <v>362</v>
      </c>
      <c r="V18" s="8" t="s">
        <v>362</v>
      </c>
      <c r="W18" s="8" t="s">
        <v>362</v>
      </c>
      <c r="X18" s="70">
        <f t="shared" si="0"/>
        <v>1</v>
      </c>
      <c r="Y18" s="70">
        <f t="shared" si="1"/>
        <v>0</v>
      </c>
      <c r="Z18" s="70">
        <f t="shared" si="2"/>
        <v>0</v>
      </c>
      <c r="AA18" s="70">
        <f t="shared" si="3"/>
        <v>0</v>
      </c>
      <c r="AB18" s="71">
        <f t="shared" si="4"/>
        <v>0</v>
      </c>
    </row>
    <row r="19" spans="1:28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70"/>
      <c r="Y19" s="70"/>
      <c r="Z19" s="70"/>
      <c r="AA19" s="70"/>
      <c r="AB19" s="71"/>
    </row>
    <row r="20" spans="1:28" ht="15.75" thickBot="1">
      <c r="A20" s="9">
        <v>10</v>
      </c>
      <c r="B20" s="63" t="s">
        <v>372</v>
      </c>
      <c r="C20" s="8" t="s">
        <v>360</v>
      </c>
      <c r="D20" s="8" t="s">
        <v>360</v>
      </c>
      <c r="E20" s="8" t="s">
        <v>360</v>
      </c>
      <c r="F20" s="8" t="s">
        <v>360</v>
      </c>
      <c r="G20" s="8" t="s">
        <v>360</v>
      </c>
      <c r="H20" s="8" t="s">
        <v>360</v>
      </c>
      <c r="I20" s="8" t="s">
        <v>360</v>
      </c>
      <c r="J20" s="8" t="s">
        <v>360</v>
      </c>
      <c r="K20" s="8" t="s">
        <v>360</v>
      </c>
      <c r="L20" s="8" t="s">
        <v>360</v>
      </c>
      <c r="M20" s="8" t="s">
        <v>360</v>
      </c>
      <c r="N20" s="8" t="s">
        <v>360</v>
      </c>
      <c r="O20" s="8" t="s">
        <v>387</v>
      </c>
      <c r="P20" s="8" t="s">
        <v>387</v>
      </c>
      <c r="Q20" s="8" t="s">
        <v>387</v>
      </c>
      <c r="R20" s="8" t="s">
        <v>360</v>
      </c>
      <c r="S20" s="8" t="s">
        <v>360</v>
      </c>
      <c r="T20" s="8" t="s">
        <v>360</v>
      </c>
      <c r="U20" s="8" t="s">
        <v>360</v>
      </c>
      <c r="V20" s="8" t="s">
        <v>360</v>
      </c>
      <c r="W20" s="8" t="s">
        <v>360</v>
      </c>
      <c r="X20" s="70">
        <f t="shared" si="0"/>
        <v>0</v>
      </c>
      <c r="Y20" s="70">
        <f t="shared" si="1"/>
        <v>0</v>
      </c>
      <c r="Z20" s="70">
        <f t="shared" si="2"/>
        <v>0.76190476190476186</v>
      </c>
      <c r="AA20" s="70">
        <f t="shared" si="3"/>
        <v>0.14285714285714285</v>
      </c>
      <c r="AB20" s="71">
        <f t="shared" si="4"/>
        <v>0.90476190476190466</v>
      </c>
    </row>
    <row r="21" spans="1:28" ht="15.75" thickBot="1">
      <c r="A21" s="7">
        <v>11</v>
      </c>
      <c r="B21" s="63" t="s">
        <v>373</v>
      </c>
      <c r="C21" s="8" t="s">
        <v>360</v>
      </c>
      <c r="D21" s="8" t="s">
        <v>360</v>
      </c>
      <c r="E21" s="8" t="s">
        <v>360</v>
      </c>
      <c r="F21" s="8" t="s">
        <v>360</v>
      </c>
      <c r="G21" s="8" t="s">
        <v>360</v>
      </c>
      <c r="H21" s="8" t="s">
        <v>360</v>
      </c>
      <c r="I21" s="8" t="s">
        <v>360</v>
      </c>
      <c r="J21" s="8" t="s">
        <v>360</v>
      </c>
      <c r="K21" s="8" t="s">
        <v>360</v>
      </c>
      <c r="L21" s="8" t="s">
        <v>360</v>
      </c>
      <c r="M21" s="8" t="s">
        <v>360</v>
      </c>
      <c r="N21" s="8" t="s">
        <v>360</v>
      </c>
      <c r="O21" s="8" t="s">
        <v>387</v>
      </c>
      <c r="P21" s="8" t="s">
        <v>387</v>
      </c>
      <c r="Q21" s="8" t="s">
        <v>387</v>
      </c>
      <c r="R21" s="8" t="s">
        <v>360</v>
      </c>
      <c r="S21" s="8" t="s">
        <v>360</v>
      </c>
      <c r="T21" s="8" t="s">
        <v>360</v>
      </c>
      <c r="U21" s="8" t="s">
        <v>360</v>
      </c>
      <c r="V21" s="8" t="s">
        <v>360</v>
      </c>
      <c r="W21" s="8" t="s">
        <v>360</v>
      </c>
      <c r="X21" s="70">
        <f t="shared" si="0"/>
        <v>0</v>
      </c>
      <c r="Y21" s="70">
        <f t="shared" si="1"/>
        <v>0</v>
      </c>
      <c r="Z21" s="70">
        <f t="shared" si="2"/>
        <v>0.76190476190476186</v>
      </c>
      <c r="AA21" s="70">
        <f t="shared" si="3"/>
        <v>0.14285714285714285</v>
      </c>
      <c r="AB21" s="71">
        <f t="shared" si="4"/>
        <v>0.90476190476190466</v>
      </c>
    </row>
    <row r="22" spans="1:28" ht="15.75" thickBot="1">
      <c r="A22" s="9">
        <v>12</v>
      </c>
      <c r="B22" s="63" t="s">
        <v>374</v>
      </c>
      <c r="C22" s="8" t="s">
        <v>360</v>
      </c>
      <c r="D22" s="8" t="s">
        <v>360</v>
      </c>
      <c r="E22" s="8" t="s">
        <v>360</v>
      </c>
      <c r="F22" s="8" t="s">
        <v>360</v>
      </c>
      <c r="G22" s="8" t="s">
        <v>360</v>
      </c>
      <c r="H22" s="8" t="s">
        <v>360</v>
      </c>
      <c r="I22" s="8" t="s">
        <v>360</v>
      </c>
      <c r="J22" s="8" t="s">
        <v>360</v>
      </c>
      <c r="K22" s="8" t="s">
        <v>360</v>
      </c>
      <c r="L22" s="8" t="s">
        <v>360</v>
      </c>
      <c r="M22" s="8" t="s">
        <v>360</v>
      </c>
      <c r="N22" s="8" t="s">
        <v>360</v>
      </c>
      <c r="O22" s="8" t="s">
        <v>387</v>
      </c>
      <c r="P22" s="8" t="s">
        <v>387</v>
      </c>
      <c r="Q22" s="8" t="s">
        <v>387</v>
      </c>
      <c r="R22" s="8" t="s">
        <v>360</v>
      </c>
      <c r="S22" s="8" t="s">
        <v>360</v>
      </c>
      <c r="T22" s="8" t="s">
        <v>360</v>
      </c>
      <c r="U22" s="8" t="s">
        <v>360</v>
      </c>
      <c r="V22" s="8" t="s">
        <v>360</v>
      </c>
      <c r="W22" s="8" t="s">
        <v>360</v>
      </c>
      <c r="X22" s="70">
        <f t="shared" si="0"/>
        <v>0</v>
      </c>
      <c r="Y22" s="70">
        <f t="shared" si="1"/>
        <v>0</v>
      </c>
      <c r="Z22" s="70">
        <f t="shared" si="2"/>
        <v>0.76190476190476186</v>
      </c>
      <c r="AA22" s="70">
        <f t="shared" si="3"/>
        <v>0.14285714285714285</v>
      </c>
      <c r="AB22" s="71">
        <f t="shared" si="4"/>
        <v>0.90476190476190466</v>
      </c>
    </row>
    <row r="23" spans="1:28" ht="15.75" thickBot="1">
      <c r="A23" s="7">
        <v>13</v>
      </c>
      <c r="B23" s="63" t="s">
        <v>375</v>
      </c>
      <c r="C23" s="8" t="s">
        <v>361</v>
      </c>
      <c r="D23" s="8" t="s">
        <v>361</v>
      </c>
      <c r="E23" s="8" t="s">
        <v>361</v>
      </c>
      <c r="F23" s="8" t="s">
        <v>361</v>
      </c>
      <c r="G23" s="8" t="s">
        <v>361</v>
      </c>
      <c r="H23" s="8" t="s">
        <v>361</v>
      </c>
      <c r="I23" s="8" t="s">
        <v>361</v>
      </c>
      <c r="J23" s="8" t="s">
        <v>361</v>
      </c>
      <c r="K23" s="8" t="s">
        <v>361</v>
      </c>
      <c r="L23" s="8" t="s">
        <v>361</v>
      </c>
      <c r="M23" s="8" t="s">
        <v>361</v>
      </c>
      <c r="N23" s="8" t="s">
        <v>361</v>
      </c>
      <c r="O23" s="8" t="s">
        <v>361</v>
      </c>
      <c r="P23" s="8" t="s">
        <v>361</v>
      </c>
      <c r="Q23" s="8" t="s">
        <v>361</v>
      </c>
      <c r="R23" s="8" t="s">
        <v>361</v>
      </c>
      <c r="S23" s="8" t="s">
        <v>361</v>
      </c>
      <c r="T23" s="8" t="s">
        <v>361</v>
      </c>
      <c r="U23" s="8" t="s">
        <v>361</v>
      </c>
      <c r="V23" s="8" t="s">
        <v>361</v>
      </c>
      <c r="W23" s="8" t="s">
        <v>361</v>
      </c>
      <c r="X23" s="70">
        <f t="shared" si="0"/>
        <v>0</v>
      </c>
      <c r="Y23" s="70">
        <f t="shared" si="1"/>
        <v>0.95238095238095233</v>
      </c>
      <c r="Z23" s="70">
        <f t="shared" si="2"/>
        <v>0</v>
      </c>
      <c r="AA23" s="70">
        <f t="shared" si="3"/>
        <v>0</v>
      </c>
      <c r="AB23" s="71">
        <f t="shared" si="4"/>
        <v>0.95238095238095233</v>
      </c>
    </row>
    <row r="24" spans="1:28" ht="15.75" thickBot="1">
      <c r="A24" s="9">
        <v>14</v>
      </c>
      <c r="B24" s="63" t="s">
        <v>376</v>
      </c>
      <c r="C24" s="8" t="s">
        <v>360</v>
      </c>
      <c r="D24" s="8" t="s">
        <v>360</v>
      </c>
      <c r="E24" s="8" t="s">
        <v>360</v>
      </c>
      <c r="F24" s="8" t="s">
        <v>360</v>
      </c>
      <c r="G24" s="8" t="s">
        <v>360</v>
      </c>
      <c r="H24" s="8" t="s">
        <v>360</v>
      </c>
      <c r="I24" s="8" t="s">
        <v>360</v>
      </c>
      <c r="J24" s="8" t="s">
        <v>360</v>
      </c>
      <c r="K24" s="8" t="s">
        <v>360</v>
      </c>
      <c r="L24" s="8" t="s">
        <v>360</v>
      </c>
      <c r="M24" s="8" t="s">
        <v>360</v>
      </c>
      <c r="N24" s="8" t="s">
        <v>360</v>
      </c>
      <c r="O24" s="8" t="s">
        <v>387</v>
      </c>
      <c r="P24" s="8" t="s">
        <v>387</v>
      </c>
      <c r="Q24" s="8" t="s">
        <v>387</v>
      </c>
      <c r="R24" s="8" t="s">
        <v>360</v>
      </c>
      <c r="S24" s="8" t="s">
        <v>360</v>
      </c>
      <c r="T24" s="8" t="s">
        <v>360</v>
      </c>
      <c r="U24" s="8" t="s">
        <v>360</v>
      </c>
      <c r="V24" s="8" t="s">
        <v>360</v>
      </c>
      <c r="W24" s="8" t="s">
        <v>360</v>
      </c>
      <c r="X24" s="70">
        <f t="shared" si="0"/>
        <v>0</v>
      </c>
      <c r="Y24" s="70">
        <f t="shared" si="1"/>
        <v>0</v>
      </c>
      <c r="Z24" s="70">
        <f t="shared" si="2"/>
        <v>0.76190476190476186</v>
      </c>
      <c r="AA24" s="70">
        <f t="shared" si="3"/>
        <v>0.14285714285714285</v>
      </c>
      <c r="AB24" s="71">
        <f t="shared" si="4"/>
        <v>0.90476190476190466</v>
      </c>
    </row>
    <row r="25" spans="1:28" ht="15.75" thickBot="1">
      <c r="A25" s="7">
        <v>15</v>
      </c>
      <c r="B25" s="63" t="s">
        <v>377</v>
      </c>
      <c r="C25" s="8" t="s">
        <v>360</v>
      </c>
      <c r="D25" s="8" t="s">
        <v>360</v>
      </c>
      <c r="E25" s="8" t="s">
        <v>360</v>
      </c>
      <c r="F25" s="8" t="s">
        <v>360</v>
      </c>
      <c r="G25" s="8" t="s">
        <v>360</v>
      </c>
      <c r="H25" s="8" t="s">
        <v>360</v>
      </c>
      <c r="I25" s="8" t="s">
        <v>360</v>
      </c>
      <c r="J25" s="8" t="s">
        <v>360</v>
      </c>
      <c r="K25" s="8" t="s">
        <v>360</v>
      </c>
      <c r="L25" s="8" t="s">
        <v>360</v>
      </c>
      <c r="M25" s="8" t="s">
        <v>360</v>
      </c>
      <c r="N25" s="8" t="s">
        <v>360</v>
      </c>
      <c r="O25" s="8" t="s">
        <v>387</v>
      </c>
      <c r="P25" s="8" t="s">
        <v>387</v>
      </c>
      <c r="Q25" s="8" t="s">
        <v>387</v>
      </c>
      <c r="R25" s="8" t="s">
        <v>360</v>
      </c>
      <c r="S25" s="8" t="s">
        <v>360</v>
      </c>
      <c r="T25" s="8" t="s">
        <v>360</v>
      </c>
      <c r="U25" s="8" t="s">
        <v>360</v>
      </c>
      <c r="V25" s="8" t="s">
        <v>360</v>
      </c>
      <c r="W25" s="8" t="s">
        <v>360</v>
      </c>
      <c r="X25" s="70">
        <f t="shared" si="0"/>
        <v>0</v>
      </c>
      <c r="Y25" s="70">
        <f t="shared" si="1"/>
        <v>0</v>
      </c>
      <c r="Z25" s="70">
        <f t="shared" si="2"/>
        <v>0.76190476190476186</v>
      </c>
      <c r="AA25" s="70">
        <f t="shared" si="3"/>
        <v>0.14285714285714285</v>
      </c>
      <c r="AB25" s="71">
        <f t="shared" si="4"/>
        <v>0.90476190476190466</v>
      </c>
    </row>
    <row r="26" spans="1:28" ht="15.75" thickBot="1">
      <c r="A26" s="9">
        <v>16</v>
      </c>
      <c r="B26" s="63" t="s">
        <v>378</v>
      </c>
      <c r="C26" s="8" t="s">
        <v>361</v>
      </c>
      <c r="D26" s="8" t="s">
        <v>361</v>
      </c>
      <c r="E26" s="8" t="s">
        <v>361</v>
      </c>
      <c r="F26" s="8" t="s">
        <v>361</v>
      </c>
      <c r="G26" s="8" t="s">
        <v>361</v>
      </c>
      <c r="H26" s="8" t="s">
        <v>361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361</v>
      </c>
      <c r="N26" s="8" t="s">
        <v>361</v>
      </c>
      <c r="O26" s="8" t="s">
        <v>361</v>
      </c>
      <c r="P26" s="8" t="s">
        <v>361</v>
      </c>
      <c r="Q26" s="8" t="s">
        <v>361</v>
      </c>
      <c r="R26" s="8" t="s">
        <v>361</v>
      </c>
      <c r="S26" s="8" t="s">
        <v>361</v>
      </c>
      <c r="T26" s="8" t="s">
        <v>361</v>
      </c>
      <c r="U26" s="8" t="s">
        <v>361</v>
      </c>
      <c r="V26" s="8" t="s">
        <v>361</v>
      </c>
      <c r="W26" s="8" t="s">
        <v>361</v>
      </c>
      <c r="X26" s="70">
        <f t="shared" si="0"/>
        <v>0</v>
      </c>
      <c r="Y26" s="70">
        <f t="shared" si="1"/>
        <v>0.95238095238095233</v>
      </c>
      <c r="Z26" s="70">
        <f t="shared" si="2"/>
        <v>0</v>
      </c>
      <c r="AA26" s="70">
        <f t="shared" si="3"/>
        <v>0</v>
      </c>
      <c r="AB26" s="71">
        <f t="shared" si="4"/>
        <v>0.95238095238095233</v>
      </c>
    </row>
    <row r="27" spans="1:28" ht="15.75" thickBot="1">
      <c r="A27" s="7">
        <v>17</v>
      </c>
      <c r="B27" s="63" t="s">
        <v>379</v>
      </c>
      <c r="C27" s="8" t="s">
        <v>360</v>
      </c>
      <c r="D27" s="8" t="s">
        <v>360</v>
      </c>
      <c r="E27" s="8" t="s">
        <v>360</v>
      </c>
      <c r="F27" s="8" t="s">
        <v>360</v>
      </c>
      <c r="G27" s="8" t="s">
        <v>360</v>
      </c>
      <c r="H27" s="8" t="s">
        <v>360</v>
      </c>
      <c r="I27" s="8" t="s">
        <v>360</v>
      </c>
      <c r="J27" s="8" t="s">
        <v>360</v>
      </c>
      <c r="K27" s="8" t="s">
        <v>360</v>
      </c>
      <c r="L27" s="8" t="s">
        <v>360</v>
      </c>
      <c r="M27" s="8" t="s">
        <v>360</v>
      </c>
      <c r="N27" s="8" t="s">
        <v>360</v>
      </c>
      <c r="O27" s="8" t="s">
        <v>360</v>
      </c>
      <c r="P27" s="8" t="s">
        <v>360</v>
      </c>
      <c r="Q27" s="8" t="s">
        <v>360</v>
      </c>
      <c r="R27" s="8" t="s">
        <v>360</v>
      </c>
      <c r="S27" s="8" t="s">
        <v>360</v>
      </c>
      <c r="T27" s="8" t="s">
        <v>360</v>
      </c>
      <c r="U27" s="8" t="s">
        <v>360</v>
      </c>
      <c r="V27" s="8" t="s">
        <v>360</v>
      </c>
      <c r="W27" s="8" t="s">
        <v>360</v>
      </c>
      <c r="X27" s="70">
        <f t="shared" si="0"/>
        <v>0</v>
      </c>
      <c r="Y27" s="70">
        <f t="shared" si="1"/>
        <v>0</v>
      </c>
      <c r="Z27" s="70">
        <f t="shared" si="2"/>
        <v>0.90476190476190477</v>
      </c>
      <c r="AA27" s="70">
        <f t="shared" si="3"/>
        <v>0</v>
      </c>
      <c r="AB27" s="71">
        <f t="shared" si="4"/>
        <v>0.90476190476190477</v>
      </c>
    </row>
    <row r="28" spans="1:28" ht="15.75" thickBot="1">
      <c r="A28" s="9">
        <v>18</v>
      </c>
      <c r="B28" s="63" t="s">
        <v>380</v>
      </c>
      <c r="C28" s="8" t="s">
        <v>360</v>
      </c>
      <c r="D28" s="8" t="s">
        <v>360</v>
      </c>
      <c r="E28" s="8" t="s">
        <v>360</v>
      </c>
      <c r="F28" s="8" t="s">
        <v>360</v>
      </c>
      <c r="G28" s="8" t="s">
        <v>360</v>
      </c>
      <c r="H28" s="8" t="s">
        <v>360</v>
      </c>
      <c r="I28" s="8" t="s">
        <v>360</v>
      </c>
      <c r="J28" s="8" t="s">
        <v>360</v>
      </c>
      <c r="K28" s="8" t="s">
        <v>360</v>
      </c>
      <c r="L28" s="8" t="s">
        <v>360</v>
      </c>
      <c r="M28" s="8" t="s">
        <v>360</v>
      </c>
      <c r="N28" s="8" t="s">
        <v>360</v>
      </c>
      <c r="O28" s="8" t="s">
        <v>387</v>
      </c>
      <c r="P28" s="8" t="s">
        <v>387</v>
      </c>
      <c r="Q28" s="8" t="s">
        <v>387</v>
      </c>
      <c r="R28" s="8" t="s">
        <v>360</v>
      </c>
      <c r="S28" s="8" t="s">
        <v>360</v>
      </c>
      <c r="T28" s="8" t="s">
        <v>360</v>
      </c>
      <c r="U28" s="8" t="s">
        <v>360</v>
      </c>
      <c r="V28" s="8" t="s">
        <v>360</v>
      </c>
      <c r="W28" s="8" t="s">
        <v>360</v>
      </c>
      <c r="X28" s="70">
        <f t="shared" si="0"/>
        <v>0</v>
      </c>
      <c r="Y28" s="70">
        <f t="shared" si="1"/>
        <v>0</v>
      </c>
      <c r="Z28" s="70">
        <f t="shared" si="2"/>
        <v>0.76190476190476186</v>
      </c>
      <c r="AA28" s="70">
        <f t="shared" si="3"/>
        <v>0.14285714285714285</v>
      </c>
      <c r="AB28" s="71">
        <f t="shared" si="4"/>
        <v>0.90476190476190466</v>
      </c>
    </row>
    <row r="29" spans="1:28" ht="15.75" thickBot="1">
      <c r="A29" s="7">
        <v>19</v>
      </c>
      <c r="B29" s="63" t="s">
        <v>381</v>
      </c>
      <c r="C29" s="8" t="s">
        <v>361</v>
      </c>
      <c r="D29" s="8" t="s">
        <v>361</v>
      </c>
      <c r="E29" s="8" t="s">
        <v>361</v>
      </c>
      <c r="F29" s="8" t="s">
        <v>361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8" t="s">
        <v>361</v>
      </c>
      <c r="N29" s="8" t="s">
        <v>361</v>
      </c>
      <c r="O29" s="8" t="s">
        <v>361</v>
      </c>
      <c r="P29" s="8" t="s">
        <v>361</v>
      </c>
      <c r="Q29" s="8" t="s">
        <v>361</v>
      </c>
      <c r="R29" s="8" t="s">
        <v>361</v>
      </c>
      <c r="S29" s="8" t="s">
        <v>361</v>
      </c>
      <c r="T29" s="8" t="s">
        <v>361</v>
      </c>
      <c r="U29" s="8" t="s">
        <v>361</v>
      </c>
      <c r="V29" s="8" t="s">
        <v>361</v>
      </c>
      <c r="W29" s="8" t="s">
        <v>361</v>
      </c>
      <c r="X29" s="70">
        <f t="shared" si="0"/>
        <v>0</v>
      </c>
      <c r="Y29" s="70">
        <f t="shared" si="1"/>
        <v>0.95238095238095233</v>
      </c>
      <c r="Z29" s="70">
        <f t="shared" si="2"/>
        <v>0</v>
      </c>
      <c r="AA29" s="70">
        <f t="shared" si="3"/>
        <v>0</v>
      </c>
      <c r="AB29" s="71">
        <f t="shared" si="4"/>
        <v>0.95238095238095233</v>
      </c>
    </row>
    <row r="30" spans="1:28" ht="15.75" thickBot="1">
      <c r="A30" s="9">
        <v>20</v>
      </c>
      <c r="B30" s="63" t="s">
        <v>382</v>
      </c>
      <c r="C30" s="8" t="s">
        <v>361</v>
      </c>
      <c r="D30" s="8" t="s">
        <v>361</v>
      </c>
      <c r="E30" s="8" t="s">
        <v>361</v>
      </c>
      <c r="F30" s="8" t="s">
        <v>361</v>
      </c>
      <c r="G30" s="8" t="s">
        <v>361</v>
      </c>
      <c r="H30" s="8" t="s">
        <v>361</v>
      </c>
      <c r="I30" s="8" t="s">
        <v>361</v>
      </c>
      <c r="J30" s="8" t="s">
        <v>361</v>
      </c>
      <c r="K30" s="8" t="s">
        <v>361</v>
      </c>
      <c r="L30" s="8" t="s">
        <v>361</v>
      </c>
      <c r="M30" s="8" t="s">
        <v>361</v>
      </c>
      <c r="N30" s="8" t="s">
        <v>361</v>
      </c>
      <c r="O30" s="8" t="s">
        <v>361</v>
      </c>
      <c r="P30" s="8" t="s">
        <v>361</v>
      </c>
      <c r="Q30" s="8" t="s">
        <v>361</v>
      </c>
      <c r="R30" s="8" t="s">
        <v>361</v>
      </c>
      <c r="S30" s="8" t="s">
        <v>361</v>
      </c>
      <c r="T30" s="8" t="s">
        <v>361</v>
      </c>
      <c r="U30" s="8" t="s">
        <v>361</v>
      </c>
      <c r="V30" s="8" t="s">
        <v>361</v>
      </c>
      <c r="W30" s="8" t="s">
        <v>361</v>
      </c>
      <c r="X30" s="70">
        <f t="shared" si="0"/>
        <v>0</v>
      </c>
      <c r="Y30" s="70">
        <f t="shared" si="1"/>
        <v>0.95238095238095233</v>
      </c>
      <c r="Z30" s="70">
        <f t="shared" si="2"/>
        <v>0</v>
      </c>
      <c r="AA30" s="70">
        <f t="shared" si="3"/>
        <v>0</v>
      </c>
      <c r="AB30" s="71">
        <f t="shared" si="4"/>
        <v>0.95238095238095233</v>
      </c>
    </row>
    <row r="31" spans="1:28" ht="15.75" thickBot="1">
      <c r="A31" s="7">
        <v>21</v>
      </c>
      <c r="B31" s="63" t="s">
        <v>383</v>
      </c>
      <c r="C31" s="8" t="s">
        <v>361</v>
      </c>
      <c r="D31" s="8" t="s">
        <v>361</v>
      </c>
      <c r="E31" s="8" t="s">
        <v>361</v>
      </c>
      <c r="F31" s="8" t="s">
        <v>361</v>
      </c>
      <c r="G31" s="8" t="s">
        <v>361</v>
      </c>
      <c r="H31" s="8" t="s">
        <v>361</v>
      </c>
      <c r="I31" s="8" t="s">
        <v>361</v>
      </c>
      <c r="J31" s="8" t="s">
        <v>361</v>
      </c>
      <c r="K31" s="8" t="s">
        <v>361</v>
      </c>
      <c r="L31" s="8" t="s">
        <v>361</v>
      </c>
      <c r="M31" s="8" t="s">
        <v>361</v>
      </c>
      <c r="N31" s="8" t="s">
        <v>361</v>
      </c>
      <c r="O31" s="8" t="s">
        <v>361</v>
      </c>
      <c r="P31" s="8" t="s">
        <v>361</v>
      </c>
      <c r="Q31" s="8" t="s">
        <v>361</v>
      </c>
      <c r="R31" s="8" t="s">
        <v>361</v>
      </c>
      <c r="S31" s="8" t="s">
        <v>361</v>
      </c>
      <c r="T31" s="8" t="s">
        <v>361</v>
      </c>
      <c r="U31" s="8" t="s">
        <v>361</v>
      </c>
      <c r="V31" s="8" t="s">
        <v>361</v>
      </c>
      <c r="W31" s="8" t="s">
        <v>361</v>
      </c>
      <c r="X31" s="70">
        <f t="shared" si="0"/>
        <v>0</v>
      </c>
      <c r="Y31" s="70">
        <f t="shared" si="1"/>
        <v>0.95238095238095233</v>
      </c>
      <c r="Z31" s="70">
        <f t="shared" si="2"/>
        <v>0</v>
      </c>
      <c r="AA31" s="70">
        <f t="shared" si="3"/>
        <v>0</v>
      </c>
      <c r="AB31" s="71">
        <f t="shared" si="4"/>
        <v>0.95238095238095233</v>
      </c>
    </row>
    <row r="32" spans="1:28" ht="15.75" thickBot="1">
      <c r="A32" s="9">
        <v>22</v>
      </c>
      <c r="B32" s="63" t="s">
        <v>384</v>
      </c>
      <c r="C32" s="8" t="s">
        <v>362</v>
      </c>
      <c r="D32" s="8" t="s">
        <v>362</v>
      </c>
      <c r="E32" s="8" t="s">
        <v>362</v>
      </c>
      <c r="F32" s="8" t="s">
        <v>362</v>
      </c>
      <c r="G32" s="8" t="s">
        <v>362</v>
      </c>
      <c r="H32" s="8" t="s">
        <v>362</v>
      </c>
      <c r="I32" s="8" t="s">
        <v>362</v>
      </c>
      <c r="J32" s="8" t="s">
        <v>362</v>
      </c>
      <c r="K32" s="8" t="s">
        <v>362</v>
      </c>
      <c r="L32" s="8" t="s">
        <v>362</v>
      </c>
      <c r="M32" s="8" t="s">
        <v>362</v>
      </c>
      <c r="N32" s="8" t="s">
        <v>362</v>
      </c>
      <c r="O32" s="8" t="s">
        <v>362</v>
      </c>
      <c r="P32" s="8" t="s">
        <v>362</v>
      </c>
      <c r="Q32" s="8" t="s">
        <v>362</v>
      </c>
      <c r="R32" s="8" t="s">
        <v>362</v>
      </c>
      <c r="S32" s="8" t="s">
        <v>362</v>
      </c>
      <c r="T32" s="8" t="s">
        <v>362</v>
      </c>
      <c r="U32" s="8" t="s">
        <v>362</v>
      </c>
      <c r="V32" s="8" t="s">
        <v>362</v>
      </c>
      <c r="W32" s="8" t="s">
        <v>362</v>
      </c>
      <c r="X32" s="70">
        <f t="shared" si="0"/>
        <v>1</v>
      </c>
      <c r="Y32" s="70">
        <f t="shared" si="1"/>
        <v>0</v>
      </c>
      <c r="Z32" s="70">
        <f t="shared" si="2"/>
        <v>0</v>
      </c>
      <c r="AA32" s="70">
        <f t="shared" si="3"/>
        <v>0</v>
      </c>
      <c r="AB32" s="71">
        <f t="shared" si="4"/>
        <v>0</v>
      </c>
    </row>
    <row r="33" spans="1:28" ht="15.75" thickBot="1">
      <c r="A33" s="7">
        <v>23</v>
      </c>
      <c r="B33" s="63" t="s">
        <v>385</v>
      </c>
      <c r="C33" s="8" t="s">
        <v>361</v>
      </c>
      <c r="D33" s="8" t="s">
        <v>361</v>
      </c>
      <c r="E33" s="8" t="s">
        <v>361</v>
      </c>
      <c r="F33" s="8" t="s">
        <v>361</v>
      </c>
      <c r="G33" s="8" t="s">
        <v>361</v>
      </c>
      <c r="H33" s="8" t="s">
        <v>361</v>
      </c>
      <c r="I33" s="8" t="s">
        <v>361</v>
      </c>
      <c r="J33" s="8" t="s">
        <v>361</v>
      </c>
      <c r="K33" s="8" t="s">
        <v>361</v>
      </c>
      <c r="L33" s="8" t="s">
        <v>361</v>
      </c>
      <c r="M33" s="8" t="s">
        <v>361</v>
      </c>
      <c r="N33" s="8" t="s">
        <v>361</v>
      </c>
      <c r="O33" s="8" t="s">
        <v>361</v>
      </c>
      <c r="P33" s="8" t="s">
        <v>361</v>
      </c>
      <c r="Q33" s="8" t="s">
        <v>361</v>
      </c>
      <c r="R33" s="8" t="s">
        <v>361</v>
      </c>
      <c r="S33" s="8" t="s">
        <v>361</v>
      </c>
      <c r="T33" s="8" t="s">
        <v>361</v>
      </c>
      <c r="U33" s="8" t="s">
        <v>361</v>
      </c>
      <c r="V33" s="8" t="s">
        <v>361</v>
      </c>
      <c r="W33" s="8" t="s">
        <v>361</v>
      </c>
      <c r="X33" s="70">
        <f t="shared" si="0"/>
        <v>0</v>
      </c>
      <c r="Y33" s="70">
        <f t="shared" si="1"/>
        <v>0.95238095238095233</v>
      </c>
      <c r="Z33" s="70">
        <f t="shared" si="2"/>
        <v>0</v>
      </c>
      <c r="AA33" s="70">
        <f t="shared" si="3"/>
        <v>0</v>
      </c>
      <c r="AB33" s="71">
        <f t="shared" si="4"/>
        <v>0.95238095238095233</v>
      </c>
    </row>
    <row r="34" spans="1:28" ht="15.75" thickBot="1">
      <c r="A34" s="9">
        <v>24</v>
      </c>
      <c r="B34" s="63" t="s">
        <v>386</v>
      </c>
      <c r="C34" s="8" t="s">
        <v>360</v>
      </c>
      <c r="D34" s="8" t="s">
        <v>360</v>
      </c>
      <c r="E34" s="8" t="s">
        <v>360</v>
      </c>
      <c r="F34" s="8" t="s">
        <v>360</v>
      </c>
      <c r="G34" s="8" t="s">
        <v>360</v>
      </c>
      <c r="H34" s="8" t="s">
        <v>360</v>
      </c>
      <c r="I34" s="8" t="s">
        <v>360</v>
      </c>
      <c r="J34" s="8" t="s">
        <v>360</v>
      </c>
      <c r="K34" s="8" t="s">
        <v>360</v>
      </c>
      <c r="L34" s="8" t="s">
        <v>360</v>
      </c>
      <c r="M34" s="8" t="s">
        <v>360</v>
      </c>
      <c r="N34" s="8" t="s">
        <v>360</v>
      </c>
      <c r="O34" s="8" t="s">
        <v>360</v>
      </c>
      <c r="P34" s="8" t="s">
        <v>360</v>
      </c>
      <c r="Q34" s="8" t="s">
        <v>360</v>
      </c>
      <c r="R34" s="8" t="s">
        <v>360</v>
      </c>
      <c r="S34" s="8" t="s">
        <v>360</v>
      </c>
      <c r="T34" s="8" t="s">
        <v>360</v>
      </c>
      <c r="U34" s="8" t="s">
        <v>360</v>
      </c>
      <c r="V34" s="8" t="s">
        <v>360</v>
      </c>
      <c r="W34" s="8" t="s">
        <v>360</v>
      </c>
      <c r="X34" s="70">
        <f t="shared" si="0"/>
        <v>0</v>
      </c>
      <c r="Y34" s="70">
        <f t="shared" si="1"/>
        <v>0</v>
      </c>
      <c r="Z34" s="70">
        <f t="shared" si="2"/>
        <v>0.90476190476190477</v>
      </c>
      <c r="AA34" s="70">
        <f t="shared" si="3"/>
        <v>0</v>
      </c>
      <c r="AB34" s="71">
        <f t="shared" si="4"/>
        <v>0.90476190476190477</v>
      </c>
    </row>
    <row r="35" spans="1:28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14"/>
      <c r="Y35" s="14"/>
      <c r="Z35" s="14"/>
      <c r="AA35" s="14"/>
      <c r="AB35" s="15"/>
    </row>
    <row r="36" spans="1:28">
      <c r="A36" s="9">
        <v>26</v>
      </c>
      <c r="B36" s="2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14"/>
      <c r="Y36" s="14"/>
      <c r="Z36" s="14"/>
      <c r="AA36" s="14"/>
      <c r="AB36" s="15"/>
    </row>
    <row r="37" spans="1:28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14"/>
      <c r="Y37" s="14"/>
      <c r="Z37" s="14"/>
      <c r="AA37" s="14"/>
      <c r="AB37" s="15"/>
    </row>
    <row r="38" spans="1:28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14"/>
      <c r="Y38" s="14"/>
      <c r="Z38" s="14"/>
      <c r="AA38" s="14"/>
      <c r="AB38" s="15"/>
    </row>
    <row r="39" spans="1:28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14"/>
      <c r="Y39" s="14"/>
      <c r="Z39" s="14"/>
      <c r="AA39" s="14"/>
      <c r="AB39" s="15"/>
    </row>
    <row r="40" spans="1:28">
      <c r="A40" s="9">
        <v>30</v>
      </c>
      <c r="B40" s="23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12"/>
      <c r="T40" s="8"/>
      <c r="U40" s="8"/>
      <c r="V40" s="8"/>
      <c r="W40" s="8"/>
      <c r="X40" s="14"/>
      <c r="Y40" s="14"/>
      <c r="Z40" s="14"/>
      <c r="AA40" s="14"/>
      <c r="AB40" s="15"/>
    </row>
    <row r="41" spans="1:28">
      <c r="A41" s="7">
        <v>31</v>
      </c>
      <c r="B41" s="23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12"/>
      <c r="T41" s="8"/>
      <c r="U41" s="8"/>
      <c r="V41" s="8"/>
      <c r="W41" s="8"/>
      <c r="X41" s="14"/>
      <c r="Y41" s="14"/>
      <c r="Z41" s="14"/>
      <c r="AA41" s="14"/>
      <c r="AB41" s="15"/>
    </row>
    <row r="42" spans="1:28">
      <c r="A42" s="9">
        <v>32</v>
      </c>
      <c r="B42" s="23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12"/>
      <c r="T42" s="8"/>
      <c r="U42" s="8"/>
      <c r="V42" s="8"/>
      <c r="W42" s="8"/>
      <c r="X42" s="14"/>
      <c r="Y42" s="14"/>
      <c r="Z42" s="14"/>
      <c r="AA42" s="14"/>
      <c r="AB42" s="15"/>
    </row>
    <row r="43" spans="1:28">
      <c r="A43" s="7">
        <v>33</v>
      </c>
      <c r="B43" s="23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12"/>
      <c r="T43" s="8"/>
      <c r="U43" s="8"/>
      <c r="V43" s="8"/>
      <c r="W43" s="8"/>
      <c r="X43" s="14"/>
      <c r="Y43" s="14"/>
      <c r="Z43" s="14"/>
      <c r="AA43" s="14"/>
      <c r="AB43" s="15"/>
    </row>
    <row r="44" spans="1:28">
      <c r="A44" s="9">
        <v>34</v>
      </c>
      <c r="B44" s="23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12"/>
      <c r="T44" s="8"/>
      <c r="U44" s="8"/>
      <c r="V44" s="8"/>
      <c r="W44" s="8"/>
      <c r="X44" s="14"/>
      <c r="Y44" s="14"/>
      <c r="Z44" s="14"/>
      <c r="AA44" s="14"/>
      <c r="AB44" s="15"/>
    </row>
    <row r="45" spans="1:28">
      <c r="A45" s="7">
        <v>35</v>
      </c>
      <c r="B45" s="23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12"/>
      <c r="T45" s="8"/>
      <c r="U45" s="8"/>
      <c r="V45" s="8"/>
      <c r="W45" s="8"/>
      <c r="X45" s="14"/>
      <c r="Y45" s="14"/>
      <c r="Z45" s="14"/>
      <c r="AA45" s="14"/>
      <c r="AB45" s="15"/>
    </row>
    <row r="46" spans="1:28">
      <c r="A46" s="76" t="s">
        <v>48</v>
      </c>
      <c r="B46" s="76"/>
      <c r="C46" s="72">
        <f>COUNTIF(C11:C45,"н")/COUNTA(C11:C45)</f>
        <v>9.0909090909090912E-2</v>
      </c>
      <c r="D46" s="72">
        <f t="shared" ref="D46:W46" si="5">COUNTIF(D11:D45,"н")/COUNTA(D11:D45)</f>
        <v>9.0909090909090912E-2</v>
      </c>
      <c r="E46" s="72">
        <f t="shared" si="5"/>
        <v>9.0909090909090912E-2</v>
      </c>
      <c r="F46" s="72">
        <f t="shared" si="5"/>
        <v>9.0909090909090912E-2</v>
      </c>
      <c r="G46" s="72">
        <f t="shared" si="5"/>
        <v>9.0909090909090912E-2</v>
      </c>
      <c r="H46" s="72">
        <f t="shared" si="5"/>
        <v>9.0909090909090912E-2</v>
      </c>
      <c r="I46" s="72">
        <f t="shared" si="5"/>
        <v>9.0909090909090912E-2</v>
      </c>
      <c r="J46" s="72">
        <f t="shared" si="5"/>
        <v>9.0909090909090912E-2</v>
      </c>
      <c r="K46" s="72">
        <f t="shared" si="5"/>
        <v>9.0909090909090912E-2</v>
      </c>
      <c r="L46" s="72">
        <f t="shared" si="5"/>
        <v>9.0909090909090912E-2</v>
      </c>
      <c r="M46" s="72">
        <f t="shared" si="5"/>
        <v>9.0909090909090912E-2</v>
      </c>
      <c r="N46" s="72">
        <f t="shared" si="5"/>
        <v>9.0909090909090912E-2</v>
      </c>
      <c r="O46" s="72">
        <f t="shared" si="5"/>
        <v>9.0909090909090912E-2</v>
      </c>
      <c r="P46" s="72">
        <f t="shared" si="5"/>
        <v>9.0909090909090912E-2</v>
      </c>
      <c r="Q46" s="72">
        <f t="shared" si="5"/>
        <v>9.0909090909090912E-2</v>
      </c>
      <c r="R46" s="72">
        <f t="shared" si="5"/>
        <v>9.0909090909090912E-2</v>
      </c>
      <c r="S46" s="72">
        <f t="shared" si="5"/>
        <v>9.0909090909090912E-2</v>
      </c>
      <c r="T46" s="72">
        <f t="shared" si="5"/>
        <v>9.0909090909090912E-2</v>
      </c>
      <c r="U46" s="72">
        <f t="shared" si="5"/>
        <v>9.0909090909090912E-2</v>
      </c>
      <c r="V46" s="72">
        <f t="shared" si="5"/>
        <v>9.0909090909090912E-2</v>
      </c>
      <c r="W46" s="72">
        <f t="shared" si="5"/>
        <v>9.0909090909090912E-2</v>
      </c>
      <c r="X46" s="82" t="s">
        <v>40</v>
      </c>
      <c r="Y46" s="83"/>
      <c r="Z46" s="83"/>
      <c r="AA46" s="83"/>
      <c r="AB46" s="84"/>
    </row>
    <row r="47" spans="1:28">
      <c r="A47" s="76" t="s">
        <v>49</v>
      </c>
      <c r="B47" s="76"/>
      <c r="C47" s="72">
        <f>COUNTIF(C11:C45,"с")/COUNTA(C11:C45)</f>
        <v>0.36363636363636365</v>
      </c>
      <c r="D47" s="72">
        <f t="shared" ref="D47:W47" si="6">COUNTIF(D11:D45,"с")/COUNTA(D11:D45)</f>
        <v>0.36363636363636365</v>
      </c>
      <c r="E47" s="72">
        <f t="shared" si="6"/>
        <v>0.36363636363636365</v>
      </c>
      <c r="F47" s="72">
        <f t="shared" si="6"/>
        <v>0.36363636363636365</v>
      </c>
      <c r="G47" s="72">
        <f t="shared" si="6"/>
        <v>0.36363636363636365</v>
      </c>
      <c r="H47" s="72">
        <f t="shared" si="6"/>
        <v>0.36363636363636365</v>
      </c>
      <c r="I47" s="72">
        <f t="shared" si="6"/>
        <v>0.36363636363636365</v>
      </c>
      <c r="J47" s="72">
        <f t="shared" si="6"/>
        <v>0.36363636363636365</v>
      </c>
      <c r="K47" s="72">
        <f t="shared" si="6"/>
        <v>0.36363636363636365</v>
      </c>
      <c r="L47" s="72">
        <f t="shared" si="6"/>
        <v>0.36363636363636365</v>
      </c>
      <c r="M47" s="72">
        <f t="shared" si="6"/>
        <v>0.36363636363636365</v>
      </c>
      <c r="N47" s="72">
        <f t="shared" si="6"/>
        <v>0.36363636363636365</v>
      </c>
      <c r="O47" s="72">
        <f t="shared" si="6"/>
        <v>0.36363636363636365</v>
      </c>
      <c r="P47" s="72">
        <f t="shared" si="6"/>
        <v>0.36363636363636365</v>
      </c>
      <c r="Q47" s="72">
        <f t="shared" si="6"/>
        <v>0.36363636363636365</v>
      </c>
      <c r="R47" s="72">
        <f t="shared" si="6"/>
        <v>0.36363636363636365</v>
      </c>
      <c r="S47" s="72">
        <f t="shared" si="6"/>
        <v>0.36363636363636365</v>
      </c>
      <c r="T47" s="72">
        <f t="shared" si="6"/>
        <v>0.36363636363636365</v>
      </c>
      <c r="U47" s="72">
        <f t="shared" si="6"/>
        <v>0.36363636363636365</v>
      </c>
      <c r="V47" s="72">
        <f t="shared" si="6"/>
        <v>0.36363636363636365</v>
      </c>
      <c r="W47" s="72">
        <f t="shared" si="6"/>
        <v>0.36363636363636365</v>
      </c>
      <c r="X47" s="85" t="s">
        <v>41</v>
      </c>
      <c r="Y47" s="86"/>
      <c r="Z47" s="86"/>
      <c r="AA47" s="86"/>
      <c r="AB47" s="79"/>
    </row>
    <row r="48" spans="1:28">
      <c r="A48" s="76" t="s">
        <v>50</v>
      </c>
      <c r="B48" s="76"/>
      <c r="C48" s="72">
        <f>COUNTIF(C12:C46,"д")/COUNTA(C12:C46)</f>
        <v>0.5</v>
      </c>
      <c r="D48" s="72">
        <f t="shared" ref="D48:W48" si="7">COUNTIF(D12:D46,"д")/COUNTA(D12:D46)</f>
        <v>0.5</v>
      </c>
      <c r="E48" s="72">
        <f t="shared" si="7"/>
        <v>0.5</v>
      </c>
      <c r="F48" s="72">
        <f t="shared" si="7"/>
        <v>0.5</v>
      </c>
      <c r="G48" s="72">
        <f t="shared" si="7"/>
        <v>0.5</v>
      </c>
      <c r="H48" s="72">
        <f t="shared" si="7"/>
        <v>0.5</v>
      </c>
      <c r="I48" s="72">
        <f t="shared" si="7"/>
        <v>0.5</v>
      </c>
      <c r="J48" s="72">
        <f t="shared" si="7"/>
        <v>0.5</v>
      </c>
      <c r="K48" s="72">
        <f t="shared" si="7"/>
        <v>0.5</v>
      </c>
      <c r="L48" s="72">
        <f t="shared" si="7"/>
        <v>0.5</v>
      </c>
      <c r="M48" s="72">
        <f t="shared" si="7"/>
        <v>0.5</v>
      </c>
      <c r="N48" s="72">
        <f t="shared" si="7"/>
        <v>0.5</v>
      </c>
      <c r="O48" s="72">
        <f t="shared" si="7"/>
        <v>0.13636363636363635</v>
      </c>
      <c r="P48" s="72">
        <f t="shared" si="7"/>
        <v>0.13636363636363635</v>
      </c>
      <c r="Q48" s="72">
        <f t="shared" si="7"/>
        <v>0.13636363636363635</v>
      </c>
      <c r="R48" s="72">
        <f t="shared" si="7"/>
        <v>0.5</v>
      </c>
      <c r="S48" s="72">
        <f t="shared" si="7"/>
        <v>0.5</v>
      </c>
      <c r="T48" s="72">
        <f t="shared" si="7"/>
        <v>0.5</v>
      </c>
      <c r="U48" s="72">
        <f t="shared" si="7"/>
        <v>0.5</v>
      </c>
      <c r="V48" s="72">
        <f t="shared" si="7"/>
        <v>0.5</v>
      </c>
      <c r="W48" s="72">
        <f t="shared" si="7"/>
        <v>0.5</v>
      </c>
      <c r="X48" s="87" t="s">
        <v>42</v>
      </c>
      <c r="Y48" s="88"/>
      <c r="Z48" s="88"/>
      <c r="AA48" s="88"/>
      <c r="AB48" s="89"/>
    </row>
    <row r="49" spans="1:28">
      <c r="A49" s="76" t="s">
        <v>51</v>
      </c>
      <c r="B49" s="76"/>
      <c r="C49" s="72">
        <f>COUNTIF(C13:C47,"в")/COUNTA(C13:C47)</f>
        <v>0</v>
      </c>
      <c r="D49" s="72">
        <f t="shared" ref="D49:W49" si="8">COUNTIF(D13:D47,"в")/COUNTA(D13:D47)</f>
        <v>0</v>
      </c>
      <c r="E49" s="72">
        <f t="shared" si="8"/>
        <v>0</v>
      </c>
      <c r="F49" s="72">
        <f t="shared" si="8"/>
        <v>0</v>
      </c>
      <c r="G49" s="72">
        <f t="shared" si="8"/>
        <v>0</v>
      </c>
      <c r="H49" s="72">
        <f t="shared" si="8"/>
        <v>0</v>
      </c>
      <c r="I49" s="72">
        <f t="shared" si="8"/>
        <v>0</v>
      </c>
      <c r="J49" s="72">
        <f t="shared" si="8"/>
        <v>0</v>
      </c>
      <c r="K49" s="72">
        <f t="shared" si="8"/>
        <v>0</v>
      </c>
      <c r="L49" s="72">
        <f t="shared" si="8"/>
        <v>0</v>
      </c>
      <c r="M49" s="72">
        <f t="shared" si="8"/>
        <v>0</v>
      </c>
      <c r="N49" s="72">
        <f t="shared" si="8"/>
        <v>0</v>
      </c>
      <c r="O49" s="72">
        <f t="shared" si="8"/>
        <v>0.34782608695652173</v>
      </c>
      <c r="P49" s="72">
        <f t="shared" si="8"/>
        <v>0.34782608695652173</v>
      </c>
      <c r="Q49" s="72">
        <f t="shared" si="8"/>
        <v>0.34782608695652173</v>
      </c>
      <c r="R49" s="72">
        <f t="shared" si="8"/>
        <v>0</v>
      </c>
      <c r="S49" s="72">
        <f t="shared" si="8"/>
        <v>0</v>
      </c>
      <c r="T49" s="72">
        <f t="shared" si="8"/>
        <v>0</v>
      </c>
      <c r="U49" s="72">
        <f t="shared" si="8"/>
        <v>0</v>
      </c>
      <c r="V49" s="72">
        <f t="shared" si="8"/>
        <v>0</v>
      </c>
      <c r="W49" s="72">
        <f t="shared" si="8"/>
        <v>0</v>
      </c>
      <c r="X49" s="77" t="s">
        <v>43</v>
      </c>
      <c r="Y49" s="78"/>
      <c r="Z49" s="78"/>
      <c r="AA49" s="78"/>
      <c r="AB49" s="79"/>
    </row>
    <row r="50" spans="1:28">
      <c r="A50" s="80" t="s">
        <v>52</v>
      </c>
      <c r="B50" s="80"/>
      <c r="C50" s="72">
        <f>SUM(C47:C49)</f>
        <v>0.86363636363636365</v>
      </c>
      <c r="D50" s="72">
        <f t="shared" ref="D50:W50" si="9">SUM(D47:D49)</f>
        <v>0.86363636363636365</v>
      </c>
      <c r="E50" s="72">
        <f t="shared" si="9"/>
        <v>0.86363636363636365</v>
      </c>
      <c r="F50" s="72">
        <f t="shared" si="9"/>
        <v>0.86363636363636365</v>
      </c>
      <c r="G50" s="72">
        <f t="shared" si="9"/>
        <v>0.86363636363636365</v>
      </c>
      <c r="H50" s="72">
        <f t="shared" si="9"/>
        <v>0.86363636363636365</v>
      </c>
      <c r="I50" s="72">
        <f t="shared" si="9"/>
        <v>0.86363636363636365</v>
      </c>
      <c r="J50" s="72">
        <f t="shared" si="9"/>
        <v>0.86363636363636365</v>
      </c>
      <c r="K50" s="72">
        <f t="shared" si="9"/>
        <v>0.86363636363636365</v>
      </c>
      <c r="L50" s="72">
        <f t="shared" si="9"/>
        <v>0.86363636363636365</v>
      </c>
      <c r="M50" s="72">
        <f t="shared" si="9"/>
        <v>0.86363636363636365</v>
      </c>
      <c r="N50" s="72">
        <f t="shared" si="9"/>
        <v>0.86363636363636365</v>
      </c>
      <c r="O50" s="72">
        <f t="shared" si="9"/>
        <v>0.84782608695652173</v>
      </c>
      <c r="P50" s="72">
        <f t="shared" si="9"/>
        <v>0.84782608695652173</v>
      </c>
      <c r="Q50" s="72">
        <f t="shared" si="9"/>
        <v>0.84782608695652173</v>
      </c>
      <c r="R50" s="72">
        <f t="shared" si="9"/>
        <v>0.86363636363636365</v>
      </c>
      <c r="S50" s="72">
        <f t="shared" si="9"/>
        <v>0.86363636363636365</v>
      </c>
      <c r="T50" s="72">
        <f t="shared" si="9"/>
        <v>0.86363636363636365</v>
      </c>
      <c r="U50" s="72">
        <f t="shared" si="9"/>
        <v>0.86363636363636365</v>
      </c>
      <c r="V50" s="72">
        <f t="shared" si="9"/>
        <v>0.86363636363636365</v>
      </c>
      <c r="W50" s="72">
        <f t="shared" si="9"/>
        <v>0.86363636363636365</v>
      </c>
      <c r="X50" s="16" t="s">
        <v>44</v>
      </c>
      <c r="Y50" s="16" t="s">
        <v>45</v>
      </c>
      <c r="Z50" s="16" t="s">
        <v>46</v>
      </c>
      <c r="AA50" s="16" t="s">
        <v>47</v>
      </c>
      <c r="AB50" s="17" t="s">
        <v>39</v>
      </c>
    </row>
    <row r="51" spans="1:28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73">
        <f>AVERAGE(X11:X45)</f>
        <v>9.0909090909090912E-2</v>
      </c>
      <c r="Y51" s="73">
        <f t="shared" ref="Y51:AB51" si="10">AVERAGE(Y11:Y45)</f>
        <v>0.34632034632034636</v>
      </c>
      <c r="Z51" s="73">
        <f t="shared" si="10"/>
        <v>0.43506493506493504</v>
      </c>
      <c r="AA51" s="73">
        <f t="shared" si="10"/>
        <v>5.8441558441558426E-2</v>
      </c>
      <c r="AB51" s="73">
        <f t="shared" si="10"/>
        <v>0.83982683982683992</v>
      </c>
    </row>
    <row r="56" spans="1:28" ht="15.75">
      <c r="A56" s="1" t="s">
        <v>4</v>
      </c>
      <c r="C56" s="5" t="s">
        <v>74</v>
      </c>
    </row>
    <row r="57" spans="1:28">
      <c r="A57" s="90" t="s">
        <v>5</v>
      </c>
      <c r="B57" s="92" t="s">
        <v>6</v>
      </c>
      <c r="C57" s="115" t="s">
        <v>170</v>
      </c>
      <c r="D57" s="119"/>
      <c r="E57" s="119"/>
      <c r="F57" s="119"/>
      <c r="G57" s="119"/>
      <c r="H57" s="119"/>
      <c r="I57" s="119"/>
      <c r="J57" s="119"/>
      <c r="K57" s="119"/>
      <c r="L57" s="119"/>
      <c r="M57" s="127" t="s">
        <v>170</v>
      </c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01" t="s">
        <v>33</v>
      </c>
      <c r="Y57" s="101"/>
      <c r="Z57" s="101"/>
      <c r="AA57" s="101"/>
      <c r="AB57" s="101"/>
    </row>
    <row r="58" spans="1:28">
      <c r="A58" s="90"/>
      <c r="B58" s="122"/>
      <c r="C58" s="129" t="s">
        <v>171</v>
      </c>
      <c r="D58" s="99"/>
      <c r="E58" s="99"/>
      <c r="F58" s="99"/>
      <c r="G58" s="99"/>
      <c r="H58" s="99"/>
      <c r="I58" s="130" t="s">
        <v>172</v>
      </c>
      <c r="J58" s="131"/>
      <c r="K58" s="131"/>
      <c r="L58" s="131"/>
      <c r="M58" s="127" t="s">
        <v>183</v>
      </c>
      <c r="N58" s="118"/>
      <c r="O58" s="118"/>
      <c r="P58" s="118"/>
      <c r="Q58" s="118"/>
      <c r="R58" s="118"/>
      <c r="S58" s="119"/>
      <c r="T58" s="129" t="s">
        <v>184</v>
      </c>
      <c r="U58" s="129"/>
      <c r="V58" s="129"/>
      <c r="W58" s="129"/>
      <c r="X58" s="89" t="s">
        <v>34</v>
      </c>
      <c r="Y58" s="89"/>
      <c r="Z58" s="89"/>
      <c r="AA58" s="89"/>
      <c r="AB58" s="89"/>
    </row>
    <row r="59" spans="1:28">
      <c r="A59" s="90"/>
      <c r="B59" s="122"/>
      <c r="C59" s="97" t="s">
        <v>173</v>
      </c>
      <c r="D59" s="97" t="s">
        <v>174</v>
      </c>
      <c r="E59" s="97" t="s">
        <v>175</v>
      </c>
      <c r="F59" s="97" t="s">
        <v>176</v>
      </c>
      <c r="G59" s="97" t="s">
        <v>177</v>
      </c>
      <c r="H59" s="97" t="s">
        <v>178</v>
      </c>
      <c r="I59" s="97" t="s">
        <v>179</v>
      </c>
      <c r="J59" s="97" t="s">
        <v>180</v>
      </c>
      <c r="K59" s="97" t="s">
        <v>181</v>
      </c>
      <c r="L59" s="97" t="s">
        <v>182</v>
      </c>
      <c r="M59" s="97" t="s">
        <v>185</v>
      </c>
      <c r="N59" s="118" t="s">
        <v>186</v>
      </c>
      <c r="O59" s="99" t="s">
        <v>187</v>
      </c>
      <c r="P59" s="99"/>
      <c r="Q59" s="99"/>
      <c r="R59" s="97" t="s">
        <v>188</v>
      </c>
      <c r="S59" s="128" t="s">
        <v>189</v>
      </c>
      <c r="T59" s="118" t="s">
        <v>190</v>
      </c>
      <c r="U59" s="97" t="s">
        <v>191</v>
      </c>
      <c r="V59" s="118" t="s">
        <v>192</v>
      </c>
      <c r="W59" s="118" t="s">
        <v>193</v>
      </c>
      <c r="X59" s="102" t="s">
        <v>35</v>
      </c>
      <c r="Y59" s="102" t="s">
        <v>36</v>
      </c>
      <c r="Z59" s="102" t="s">
        <v>37</v>
      </c>
      <c r="AA59" s="102" t="s">
        <v>38</v>
      </c>
      <c r="AB59" s="103" t="s">
        <v>39</v>
      </c>
    </row>
    <row r="60" spans="1:28">
      <c r="A60" s="90"/>
      <c r="B60" s="122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118"/>
      <c r="O60" s="118" t="s">
        <v>194</v>
      </c>
      <c r="P60" s="118" t="s">
        <v>195</v>
      </c>
      <c r="Q60" s="118" t="s">
        <v>196</v>
      </c>
      <c r="R60" s="97"/>
      <c r="S60" s="128"/>
      <c r="T60" s="118"/>
      <c r="U60" s="97"/>
      <c r="V60" s="118"/>
      <c r="W60" s="118"/>
      <c r="X60" s="102"/>
      <c r="Y60" s="102"/>
      <c r="Z60" s="102"/>
      <c r="AA60" s="102"/>
      <c r="AB60" s="103"/>
    </row>
    <row r="61" spans="1:28" ht="15.75" thickBot="1">
      <c r="A61" s="91"/>
      <c r="B61" s="122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118"/>
      <c r="O61" s="118"/>
      <c r="P61" s="118"/>
      <c r="Q61" s="118"/>
      <c r="R61" s="97"/>
      <c r="S61" s="128"/>
      <c r="T61" s="118"/>
      <c r="U61" s="97"/>
      <c r="V61" s="118"/>
      <c r="W61" s="118"/>
      <c r="X61" s="102"/>
      <c r="Y61" s="102"/>
      <c r="Z61" s="102"/>
      <c r="AA61" s="102"/>
      <c r="AB61" s="103"/>
    </row>
    <row r="62" spans="1:28" ht="15.75" thickBot="1">
      <c r="A62" s="7">
        <v>1</v>
      </c>
      <c r="B62" s="62" t="s">
        <v>363</v>
      </c>
      <c r="C62" s="8" t="s">
        <v>387</v>
      </c>
      <c r="D62" s="8" t="s">
        <v>387</v>
      </c>
      <c r="E62" s="8" t="s">
        <v>387</v>
      </c>
      <c r="F62" s="8" t="s">
        <v>387</v>
      </c>
      <c r="G62" s="8" t="s">
        <v>387</v>
      </c>
      <c r="H62" s="8" t="s">
        <v>360</v>
      </c>
      <c r="I62" s="8" t="s">
        <v>387</v>
      </c>
      <c r="J62" s="8" t="s">
        <v>387</v>
      </c>
      <c r="K62" s="8" t="s">
        <v>387</v>
      </c>
      <c r="L62" s="8" t="s">
        <v>387</v>
      </c>
      <c r="M62" s="8" t="s">
        <v>387</v>
      </c>
      <c r="N62" s="8" t="s">
        <v>387</v>
      </c>
      <c r="O62" s="8" t="s">
        <v>387</v>
      </c>
      <c r="P62" s="8" t="s">
        <v>387</v>
      </c>
      <c r="Q62" s="8" t="s">
        <v>387</v>
      </c>
      <c r="R62" s="8" t="s">
        <v>387</v>
      </c>
      <c r="S62" s="8" t="s">
        <v>387</v>
      </c>
      <c r="T62" s="8" t="s">
        <v>387</v>
      </c>
      <c r="U62" s="8" t="s">
        <v>387</v>
      </c>
      <c r="V62" s="8" t="s">
        <v>387</v>
      </c>
      <c r="W62" s="8" t="s">
        <v>387</v>
      </c>
      <c r="X62" s="70">
        <f>COUNTIF(C62:W62,"н")/COUNTA(C62:W62)</f>
        <v>0</v>
      </c>
      <c r="Y62" s="70">
        <f>COUNTIF(D62:X62,"с")/COUNTA(D62:X62)</f>
        <v>0</v>
      </c>
      <c r="Z62" s="70">
        <f>COUNTIF(E62:Y62,"д")/COUNTA(E62:Y62)</f>
        <v>4.7619047619047616E-2</v>
      </c>
      <c r="AA62" s="70">
        <f>COUNTIF(F62:Z62,"в")/COUNTA(F62:Z62)</f>
        <v>0.80952380952380953</v>
      </c>
      <c r="AB62" s="71">
        <f>SUM(Y62:AA62)</f>
        <v>0.85714285714285721</v>
      </c>
    </row>
    <row r="63" spans="1:28" ht="15.75" thickBot="1">
      <c r="A63" s="9">
        <v>2</v>
      </c>
      <c r="B63" s="63" t="s">
        <v>364</v>
      </c>
      <c r="C63" s="8" t="s">
        <v>360</v>
      </c>
      <c r="D63" s="8" t="s">
        <v>387</v>
      </c>
      <c r="E63" s="8" t="s">
        <v>360</v>
      </c>
      <c r="F63" s="8" t="s">
        <v>360</v>
      </c>
      <c r="G63" s="8" t="s">
        <v>361</v>
      </c>
      <c r="H63" s="8" t="s">
        <v>361</v>
      </c>
      <c r="I63" s="8" t="s">
        <v>360</v>
      </c>
      <c r="J63" s="8" t="s">
        <v>360</v>
      </c>
      <c r="K63" s="8" t="s">
        <v>360</v>
      </c>
      <c r="L63" s="8" t="s">
        <v>360</v>
      </c>
      <c r="M63" s="8" t="s">
        <v>360</v>
      </c>
      <c r="N63" s="8" t="s">
        <v>360</v>
      </c>
      <c r="O63" s="8" t="s">
        <v>360</v>
      </c>
      <c r="P63" s="8" t="s">
        <v>360</v>
      </c>
      <c r="Q63" s="8" t="s">
        <v>360</v>
      </c>
      <c r="R63" s="8" t="s">
        <v>360</v>
      </c>
      <c r="S63" s="8" t="s">
        <v>360</v>
      </c>
      <c r="T63" s="8" t="s">
        <v>360</v>
      </c>
      <c r="U63" s="8" t="s">
        <v>360</v>
      </c>
      <c r="V63" s="8" t="s">
        <v>360</v>
      </c>
      <c r="W63" s="8" t="s">
        <v>360</v>
      </c>
      <c r="X63" s="70"/>
      <c r="Y63" s="70"/>
      <c r="Z63" s="70"/>
      <c r="AA63" s="70"/>
      <c r="AB63" s="71"/>
    </row>
    <row r="64" spans="1:28" ht="15.75" thickBot="1">
      <c r="A64" s="7">
        <v>3</v>
      </c>
      <c r="B64" s="63" t="s">
        <v>365</v>
      </c>
      <c r="C64" s="8" t="s">
        <v>387</v>
      </c>
      <c r="D64" s="8" t="s">
        <v>387</v>
      </c>
      <c r="E64" s="8" t="s">
        <v>360</v>
      </c>
      <c r="F64" s="8" t="s">
        <v>387</v>
      </c>
      <c r="G64" s="8" t="s">
        <v>360</v>
      </c>
      <c r="H64" s="8" t="s">
        <v>360</v>
      </c>
      <c r="I64" s="8" t="s">
        <v>360</v>
      </c>
      <c r="J64" s="8" t="s">
        <v>387</v>
      </c>
      <c r="K64" s="8" t="s">
        <v>387</v>
      </c>
      <c r="L64" s="8" t="s">
        <v>387</v>
      </c>
      <c r="M64" s="8" t="s">
        <v>387</v>
      </c>
      <c r="N64" s="8" t="s">
        <v>387</v>
      </c>
      <c r="O64" s="8" t="s">
        <v>387</v>
      </c>
      <c r="P64" s="8" t="s">
        <v>387</v>
      </c>
      <c r="Q64" s="8" t="s">
        <v>387</v>
      </c>
      <c r="R64" s="8" t="s">
        <v>360</v>
      </c>
      <c r="S64" s="8" t="s">
        <v>387</v>
      </c>
      <c r="T64" s="8" t="s">
        <v>387</v>
      </c>
      <c r="U64" s="8" t="s">
        <v>387</v>
      </c>
      <c r="V64" s="8" t="s">
        <v>387</v>
      </c>
      <c r="W64" s="8" t="s">
        <v>387</v>
      </c>
      <c r="X64" s="70">
        <f t="shared" ref="X64:X69" si="11">COUNTIF(C64:W64,"н")/COUNTA(C64:W64)</f>
        <v>0</v>
      </c>
      <c r="Y64" s="70">
        <f t="shared" ref="Y64:Y69" si="12">COUNTIF(D64:X64,"с")/COUNTA(D64:X64)</f>
        <v>0</v>
      </c>
      <c r="Z64" s="70">
        <f t="shared" ref="Z64:Z69" si="13">COUNTIF(E64:Y64,"д")/COUNTA(E64:Y64)</f>
        <v>0.23809523809523808</v>
      </c>
      <c r="AA64" s="70">
        <f t="shared" ref="AA64:AA69" si="14">COUNTIF(F64:Z64,"в")/COUNTA(F64:Z64)</f>
        <v>0.66666666666666663</v>
      </c>
      <c r="AB64" s="71">
        <f t="shared" ref="AB64:AB69" si="15">SUM(Y64:AA64)</f>
        <v>0.90476190476190466</v>
      </c>
    </row>
    <row r="65" spans="1:28" ht="15.75" thickBot="1">
      <c r="A65" s="9">
        <v>4</v>
      </c>
      <c r="B65" s="63" t="s">
        <v>366</v>
      </c>
      <c r="C65" s="8" t="s">
        <v>387</v>
      </c>
      <c r="D65" s="8" t="s">
        <v>387</v>
      </c>
      <c r="E65" s="8" t="s">
        <v>387</v>
      </c>
      <c r="F65" s="8" t="s">
        <v>387</v>
      </c>
      <c r="G65" s="8" t="s">
        <v>360</v>
      </c>
      <c r="H65" s="8" t="s">
        <v>360</v>
      </c>
      <c r="I65" s="8" t="s">
        <v>360</v>
      </c>
      <c r="J65" s="8" t="s">
        <v>387</v>
      </c>
      <c r="K65" s="8" t="s">
        <v>387</v>
      </c>
      <c r="L65" s="8" t="s">
        <v>387</v>
      </c>
      <c r="M65" s="8" t="s">
        <v>387</v>
      </c>
      <c r="N65" s="8" t="s">
        <v>387</v>
      </c>
      <c r="O65" s="8" t="s">
        <v>387</v>
      </c>
      <c r="P65" s="8" t="s">
        <v>387</v>
      </c>
      <c r="Q65" s="8" t="s">
        <v>387</v>
      </c>
      <c r="R65" s="8" t="s">
        <v>387</v>
      </c>
      <c r="S65" s="8" t="s">
        <v>387</v>
      </c>
      <c r="T65" s="8" t="s">
        <v>387</v>
      </c>
      <c r="U65" s="8" t="s">
        <v>387</v>
      </c>
      <c r="V65" s="8" t="s">
        <v>387</v>
      </c>
      <c r="W65" s="8" t="s">
        <v>387</v>
      </c>
      <c r="X65" s="70">
        <f t="shared" si="11"/>
        <v>0</v>
      </c>
      <c r="Y65" s="70">
        <f t="shared" si="12"/>
        <v>0</v>
      </c>
      <c r="Z65" s="70">
        <f t="shared" si="13"/>
        <v>0.14285714285714285</v>
      </c>
      <c r="AA65" s="70">
        <f t="shared" si="14"/>
        <v>0.7142857142857143</v>
      </c>
      <c r="AB65" s="71">
        <f t="shared" si="15"/>
        <v>0.85714285714285721</v>
      </c>
    </row>
    <row r="66" spans="1:28" ht="15.75" thickBot="1">
      <c r="A66" s="7">
        <v>5</v>
      </c>
      <c r="B66" s="63" t="s">
        <v>367</v>
      </c>
      <c r="C66" s="8" t="s">
        <v>387</v>
      </c>
      <c r="D66" s="8" t="s">
        <v>387</v>
      </c>
      <c r="E66" s="8" t="s">
        <v>387</v>
      </c>
      <c r="F66" s="8" t="s">
        <v>387</v>
      </c>
      <c r="G66" s="8" t="s">
        <v>360</v>
      </c>
      <c r="H66" s="8" t="s">
        <v>360</v>
      </c>
      <c r="I66" s="8" t="s">
        <v>360</v>
      </c>
      <c r="J66" s="8" t="s">
        <v>387</v>
      </c>
      <c r="K66" s="8" t="s">
        <v>387</v>
      </c>
      <c r="L66" s="8" t="s">
        <v>387</v>
      </c>
      <c r="M66" s="8" t="s">
        <v>387</v>
      </c>
      <c r="N66" s="8" t="s">
        <v>387</v>
      </c>
      <c r="O66" s="8" t="s">
        <v>387</v>
      </c>
      <c r="P66" s="8" t="s">
        <v>387</v>
      </c>
      <c r="Q66" s="8" t="s">
        <v>387</v>
      </c>
      <c r="R66" s="8" t="s">
        <v>387</v>
      </c>
      <c r="S66" s="8" t="s">
        <v>387</v>
      </c>
      <c r="T66" s="8" t="s">
        <v>387</v>
      </c>
      <c r="U66" s="8" t="s">
        <v>387</v>
      </c>
      <c r="V66" s="8" t="s">
        <v>387</v>
      </c>
      <c r="W66" s="8" t="s">
        <v>387</v>
      </c>
      <c r="X66" s="70">
        <f t="shared" si="11"/>
        <v>0</v>
      </c>
      <c r="Y66" s="70">
        <f t="shared" si="12"/>
        <v>0</v>
      </c>
      <c r="Z66" s="70">
        <f t="shared" si="13"/>
        <v>0.14285714285714285</v>
      </c>
      <c r="AA66" s="70">
        <f t="shared" si="14"/>
        <v>0.7142857142857143</v>
      </c>
      <c r="AB66" s="71">
        <f t="shared" si="15"/>
        <v>0.85714285714285721</v>
      </c>
    </row>
    <row r="67" spans="1:28" ht="15.75" thickBot="1">
      <c r="A67" s="9">
        <v>6</v>
      </c>
      <c r="B67" s="63" t="s">
        <v>368</v>
      </c>
      <c r="C67" s="8" t="s">
        <v>360</v>
      </c>
      <c r="D67" s="8" t="s">
        <v>360</v>
      </c>
      <c r="E67" s="8" t="s">
        <v>360</v>
      </c>
      <c r="F67" s="8" t="s">
        <v>360</v>
      </c>
      <c r="G67" s="8" t="s">
        <v>360</v>
      </c>
      <c r="H67" s="8" t="s">
        <v>360</v>
      </c>
      <c r="I67" s="8" t="s">
        <v>360</v>
      </c>
      <c r="J67" s="8" t="s">
        <v>360</v>
      </c>
      <c r="K67" s="8" t="s">
        <v>360</v>
      </c>
      <c r="L67" s="8" t="s">
        <v>360</v>
      </c>
      <c r="M67" s="8" t="s">
        <v>360</v>
      </c>
      <c r="N67" s="8" t="s">
        <v>360</v>
      </c>
      <c r="O67" s="8" t="s">
        <v>360</v>
      </c>
      <c r="P67" s="8" t="s">
        <v>360</v>
      </c>
      <c r="Q67" s="8" t="s">
        <v>360</v>
      </c>
      <c r="R67" s="8" t="s">
        <v>360</v>
      </c>
      <c r="S67" s="8" t="s">
        <v>360</v>
      </c>
      <c r="T67" s="8" t="s">
        <v>360</v>
      </c>
      <c r="U67" s="8" t="s">
        <v>360</v>
      </c>
      <c r="V67" s="8" t="s">
        <v>360</v>
      </c>
      <c r="W67" s="8" t="s">
        <v>360</v>
      </c>
      <c r="X67" s="70">
        <f t="shared" si="11"/>
        <v>0</v>
      </c>
      <c r="Y67" s="70">
        <f t="shared" si="12"/>
        <v>0</v>
      </c>
      <c r="Z67" s="70">
        <f t="shared" si="13"/>
        <v>0.90476190476190477</v>
      </c>
      <c r="AA67" s="70">
        <f t="shared" si="14"/>
        <v>0</v>
      </c>
      <c r="AB67" s="71">
        <f t="shared" si="15"/>
        <v>0.90476190476190477</v>
      </c>
    </row>
    <row r="68" spans="1:28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360</v>
      </c>
      <c r="N68" s="8" t="s">
        <v>360</v>
      </c>
      <c r="O68" s="8" t="s">
        <v>360</v>
      </c>
      <c r="P68" s="8" t="s">
        <v>360</v>
      </c>
      <c r="Q68" s="8" t="s">
        <v>360</v>
      </c>
      <c r="R68" s="8" t="s">
        <v>360</v>
      </c>
      <c r="S68" s="8" t="s">
        <v>360</v>
      </c>
      <c r="T68" s="8" t="s">
        <v>360</v>
      </c>
      <c r="U68" s="8" t="s">
        <v>360</v>
      </c>
      <c r="V68" s="8" t="s">
        <v>360</v>
      </c>
      <c r="W68" s="8" t="s">
        <v>360</v>
      </c>
      <c r="X68" s="70">
        <f t="shared" si="11"/>
        <v>0</v>
      </c>
      <c r="Y68" s="70">
        <f t="shared" si="12"/>
        <v>0</v>
      </c>
      <c r="Z68" s="70">
        <f t="shared" si="13"/>
        <v>0.90476190476190477</v>
      </c>
      <c r="AA68" s="70">
        <f t="shared" si="14"/>
        <v>0</v>
      </c>
      <c r="AB68" s="71">
        <f t="shared" si="15"/>
        <v>0.90476190476190477</v>
      </c>
    </row>
    <row r="69" spans="1:28" ht="15.75" thickBot="1">
      <c r="A69" s="9">
        <v>8</v>
      </c>
      <c r="B69" s="63" t="s">
        <v>370</v>
      </c>
      <c r="C69" s="8" t="s">
        <v>362</v>
      </c>
      <c r="D69" s="8" t="s">
        <v>362</v>
      </c>
      <c r="E69" s="8" t="s">
        <v>362</v>
      </c>
      <c r="F69" s="8" t="s">
        <v>362</v>
      </c>
      <c r="G69" s="8" t="s">
        <v>362</v>
      </c>
      <c r="H69" s="8" t="s">
        <v>362</v>
      </c>
      <c r="I69" s="8" t="s">
        <v>362</v>
      </c>
      <c r="J69" s="8" t="s">
        <v>362</v>
      </c>
      <c r="K69" s="8" t="s">
        <v>362</v>
      </c>
      <c r="L69" s="8" t="s">
        <v>362</v>
      </c>
      <c r="M69" s="8" t="s">
        <v>362</v>
      </c>
      <c r="N69" s="8" t="s">
        <v>362</v>
      </c>
      <c r="O69" s="8" t="s">
        <v>362</v>
      </c>
      <c r="P69" s="8" t="s">
        <v>362</v>
      </c>
      <c r="Q69" s="8" t="s">
        <v>362</v>
      </c>
      <c r="R69" s="8" t="s">
        <v>362</v>
      </c>
      <c r="S69" s="8" t="s">
        <v>362</v>
      </c>
      <c r="T69" s="8" t="s">
        <v>362</v>
      </c>
      <c r="U69" s="8" t="s">
        <v>362</v>
      </c>
      <c r="V69" s="8" t="s">
        <v>362</v>
      </c>
      <c r="W69" s="8" t="s">
        <v>362</v>
      </c>
      <c r="X69" s="70">
        <f t="shared" si="11"/>
        <v>1</v>
      </c>
      <c r="Y69" s="70">
        <f t="shared" si="12"/>
        <v>0</v>
      </c>
      <c r="Z69" s="70">
        <f t="shared" si="13"/>
        <v>0</v>
      </c>
      <c r="AA69" s="70">
        <f t="shared" si="14"/>
        <v>0</v>
      </c>
      <c r="AB69" s="71">
        <f t="shared" si="15"/>
        <v>0</v>
      </c>
    </row>
    <row r="70" spans="1:28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70"/>
      <c r="Y70" s="70"/>
      <c r="Z70" s="70"/>
      <c r="AA70" s="70"/>
      <c r="AB70" s="71"/>
    </row>
    <row r="71" spans="1:28" ht="15.75" thickBot="1">
      <c r="A71" s="9">
        <v>10</v>
      </c>
      <c r="B71" s="63" t="s">
        <v>372</v>
      </c>
      <c r="C71" s="8" t="s">
        <v>387</v>
      </c>
      <c r="D71" s="8" t="s">
        <v>387</v>
      </c>
      <c r="E71" s="8" t="s">
        <v>387</v>
      </c>
      <c r="F71" s="8" t="s">
        <v>387</v>
      </c>
      <c r="G71" s="8" t="s">
        <v>387</v>
      </c>
      <c r="H71" s="8" t="s">
        <v>360</v>
      </c>
      <c r="I71" s="8" t="s">
        <v>387</v>
      </c>
      <c r="J71" s="8" t="s">
        <v>387</v>
      </c>
      <c r="K71" s="8" t="s">
        <v>387</v>
      </c>
      <c r="L71" s="8" t="s">
        <v>387</v>
      </c>
      <c r="M71" s="8" t="s">
        <v>387</v>
      </c>
      <c r="N71" s="8" t="s">
        <v>387</v>
      </c>
      <c r="O71" s="8" t="s">
        <v>387</v>
      </c>
      <c r="P71" s="8" t="s">
        <v>387</v>
      </c>
      <c r="Q71" s="8" t="s">
        <v>387</v>
      </c>
      <c r="R71" s="8" t="s">
        <v>387</v>
      </c>
      <c r="S71" s="8" t="s">
        <v>387</v>
      </c>
      <c r="T71" s="8" t="s">
        <v>387</v>
      </c>
      <c r="U71" s="8" t="s">
        <v>387</v>
      </c>
      <c r="V71" s="8" t="s">
        <v>387</v>
      </c>
      <c r="W71" s="8" t="s">
        <v>387</v>
      </c>
      <c r="X71" s="70">
        <f t="shared" ref="X71:X85" si="16">COUNTIF(C71:W71,"н")/COUNTA(C71:W71)</f>
        <v>0</v>
      </c>
      <c r="Y71" s="70">
        <f t="shared" ref="Y71:Y85" si="17">COUNTIF(D71:X71,"с")/COUNTA(D71:X71)</f>
        <v>0</v>
      </c>
      <c r="Z71" s="70">
        <f t="shared" ref="Z71:Z85" si="18">COUNTIF(E71:Y71,"д")/COUNTA(E71:Y71)</f>
        <v>4.7619047619047616E-2</v>
      </c>
      <c r="AA71" s="70">
        <f t="shared" ref="AA71:AA85" si="19">COUNTIF(F71:Z71,"в")/COUNTA(F71:Z71)</f>
        <v>0.80952380952380953</v>
      </c>
      <c r="AB71" s="71">
        <f t="shared" ref="AB71:AB85" si="20">SUM(Y71:AA71)</f>
        <v>0.85714285714285721</v>
      </c>
    </row>
    <row r="72" spans="1:28" ht="15.75" thickBot="1">
      <c r="A72" s="7">
        <v>11</v>
      </c>
      <c r="B72" s="63" t="s">
        <v>373</v>
      </c>
      <c r="C72" s="8" t="s">
        <v>387</v>
      </c>
      <c r="D72" s="8" t="s">
        <v>387</v>
      </c>
      <c r="E72" s="8" t="s">
        <v>387</v>
      </c>
      <c r="F72" s="8" t="s">
        <v>387</v>
      </c>
      <c r="G72" s="8" t="s">
        <v>360</v>
      </c>
      <c r="H72" s="8" t="s">
        <v>360</v>
      </c>
      <c r="I72" s="8" t="s">
        <v>360</v>
      </c>
      <c r="J72" s="8" t="s">
        <v>387</v>
      </c>
      <c r="K72" s="8" t="s">
        <v>387</v>
      </c>
      <c r="L72" s="8" t="s">
        <v>387</v>
      </c>
      <c r="M72" s="8" t="s">
        <v>387</v>
      </c>
      <c r="N72" s="8" t="s">
        <v>387</v>
      </c>
      <c r="O72" s="8" t="s">
        <v>387</v>
      </c>
      <c r="P72" s="8" t="s">
        <v>387</v>
      </c>
      <c r="Q72" s="8" t="s">
        <v>387</v>
      </c>
      <c r="R72" s="8" t="s">
        <v>387</v>
      </c>
      <c r="S72" s="8" t="s">
        <v>387</v>
      </c>
      <c r="T72" s="8" t="s">
        <v>387</v>
      </c>
      <c r="U72" s="8" t="s">
        <v>387</v>
      </c>
      <c r="V72" s="8" t="s">
        <v>387</v>
      </c>
      <c r="W72" s="8" t="s">
        <v>387</v>
      </c>
      <c r="X72" s="70">
        <f t="shared" si="16"/>
        <v>0</v>
      </c>
      <c r="Y72" s="70">
        <f t="shared" si="17"/>
        <v>0</v>
      </c>
      <c r="Z72" s="70">
        <f t="shared" si="18"/>
        <v>0.14285714285714285</v>
      </c>
      <c r="AA72" s="70">
        <f t="shared" si="19"/>
        <v>0.7142857142857143</v>
      </c>
      <c r="AB72" s="71">
        <f t="shared" si="20"/>
        <v>0.85714285714285721</v>
      </c>
    </row>
    <row r="73" spans="1:28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387</v>
      </c>
      <c r="F73" s="8" t="s">
        <v>387</v>
      </c>
      <c r="G73" s="8" t="s">
        <v>387</v>
      </c>
      <c r="H73" s="8" t="s">
        <v>360</v>
      </c>
      <c r="I73" s="8" t="s">
        <v>387</v>
      </c>
      <c r="J73" s="8" t="s">
        <v>387</v>
      </c>
      <c r="K73" s="8" t="s">
        <v>387</v>
      </c>
      <c r="L73" s="8" t="s">
        <v>387</v>
      </c>
      <c r="M73" s="8" t="s">
        <v>387</v>
      </c>
      <c r="N73" s="8" t="s">
        <v>387</v>
      </c>
      <c r="O73" s="8" t="s">
        <v>387</v>
      </c>
      <c r="P73" s="8" t="s">
        <v>387</v>
      </c>
      <c r="Q73" s="8" t="s">
        <v>387</v>
      </c>
      <c r="R73" s="8" t="s">
        <v>387</v>
      </c>
      <c r="S73" s="8" t="s">
        <v>387</v>
      </c>
      <c r="T73" s="8" t="s">
        <v>387</v>
      </c>
      <c r="U73" s="8" t="s">
        <v>387</v>
      </c>
      <c r="V73" s="8" t="s">
        <v>387</v>
      </c>
      <c r="W73" s="8" t="s">
        <v>387</v>
      </c>
      <c r="X73" s="70">
        <f t="shared" si="16"/>
        <v>0</v>
      </c>
      <c r="Y73" s="70">
        <f t="shared" si="17"/>
        <v>0</v>
      </c>
      <c r="Z73" s="70">
        <f t="shared" si="18"/>
        <v>4.7619047619047616E-2</v>
      </c>
      <c r="AA73" s="70">
        <f t="shared" si="19"/>
        <v>0.80952380952380953</v>
      </c>
      <c r="AB73" s="71">
        <f t="shared" si="20"/>
        <v>0.85714285714285721</v>
      </c>
    </row>
    <row r="74" spans="1:28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360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8" t="s">
        <v>360</v>
      </c>
      <c r="O74" s="8" t="s">
        <v>360</v>
      </c>
      <c r="P74" s="8" t="s">
        <v>360</v>
      </c>
      <c r="Q74" s="8" t="s">
        <v>360</v>
      </c>
      <c r="R74" s="8" t="s">
        <v>360</v>
      </c>
      <c r="S74" s="8" t="s">
        <v>360</v>
      </c>
      <c r="T74" s="8" t="s">
        <v>360</v>
      </c>
      <c r="U74" s="8" t="s">
        <v>360</v>
      </c>
      <c r="V74" s="8" t="s">
        <v>360</v>
      </c>
      <c r="W74" s="8" t="s">
        <v>360</v>
      </c>
      <c r="X74" s="70">
        <f t="shared" si="16"/>
        <v>0</v>
      </c>
      <c r="Y74" s="70">
        <f t="shared" si="17"/>
        <v>0</v>
      </c>
      <c r="Z74" s="70">
        <f t="shared" si="18"/>
        <v>0.90476190476190477</v>
      </c>
      <c r="AA74" s="70">
        <f t="shared" si="19"/>
        <v>0</v>
      </c>
      <c r="AB74" s="71">
        <f t="shared" si="20"/>
        <v>0.90476190476190477</v>
      </c>
    </row>
    <row r="75" spans="1:28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8" t="s">
        <v>360</v>
      </c>
      <c r="O75" s="8" t="s">
        <v>387</v>
      </c>
      <c r="P75" s="8" t="s">
        <v>387</v>
      </c>
      <c r="Q75" s="8" t="s">
        <v>387</v>
      </c>
      <c r="R75" s="8" t="s">
        <v>360</v>
      </c>
      <c r="S75" s="8" t="s">
        <v>360</v>
      </c>
      <c r="T75" s="8" t="s">
        <v>360</v>
      </c>
      <c r="U75" s="8" t="s">
        <v>360</v>
      </c>
      <c r="V75" s="8" t="s">
        <v>360</v>
      </c>
      <c r="W75" s="8" t="s">
        <v>387</v>
      </c>
      <c r="X75" s="70">
        <f t="shared" si="16"/>
        <v>0</v>
      </c>
      <c r="Y75" s="70">
        <f t="shared" si="17"/>
        <v>0</v>
      </c>
      <c r="Z75" s="70">
        <f t="shared" si="18"/>
        <v>0.7142857142857143</v>
      </c>
      <c r="AA75" s="70">
        <f t="shared" si="19"/>
        <v>0.19047619047619047</v>
      </c>
      <c r="AB75" s="71">
        <f t="shared" si="20"/>
        <v>0.90476190476190477</v>
      </c>
    </row>
    <row r="76" spans="1:28" ht="15.75" thickBot="1">
      <c r="A76" s="7">
        <v>15</v>
      </c>
      <c r="B76" s="63" t="s">
        <v>377</v>
      </c>
      <c r="C76" s="8" t="s">
        <v>387</v>
      </c>
      <c r="D76" s="8" t="s">
        <v>387</v>
      </c>
      <c r="E76" s="8" t="s">
        <v>387</v>
      </c>
      <c r="F76" s="8" t="s">
        <v>360</v>
      </c>
      <c r="G76" s="8" t="s">
        <v>360</v>
      </c>
      <c r="H76" s="8" t="s">
        <v>360</v>
      </c>
      <c r="I76" s="8" t="s">
        <v>387</v>
      </c>
      <c r="J76" s="8" t="s">
        <v>387</v>
      </c>
      <c r="K76" s="8" t="s">
        <v>387</v>
      </c>
      <c r="L76" s="8" t="s">
        <v>387</v>
      </c>
      <c r="M76" s="8" t="s">
        <v>387</v>
      </c>
      <c r="N76" s="8" t="s">
        <v>387</v>
      </c>
      <c r="O76" s="8" t="s">
        <v>387</v>
      </c>
      <c r="P76" s="8" t="s">
        <v>387</v>
      </c>
      <c r="Q76" s="8" t="s">
        <v>387</v>
      </c>
      <c r="R76" s="8" t="s">
        <v>387</v>
      </c>
      <c r="S76" s="8" t="s">
        <v>387</v>
      </c>
      <c r="T76" s="8" t="s">
        <v>387</v>
      </c>
      <c r="U76" s="8" t="s">
        <v>360</v>
      </c>
      <c r="V76" s="8" t="s">
        <v>360</v>
      </c>
      <c r="W76" s="8" t="s">
        <v>387</v>
      </c>
      <c r="X76" s="70">
        <f t="shared" si="16"/>
        <v>0</v>
      </c>
      <c r="Y76" s="70">
        <f t="shared" si="17"/>
        <v>0</v>
      </c>
      <c r="Z76" s="70">
        <f t="shared" si="18"/>
        <v>0.23809523809523808</v>
      </c>
      <c r="AA76" s="70">
        <f t="shared" si="19"/>
        <v>0.61904761904761907</v>
      </c>
      <c r="AB76" s="71">
        <f t="shared" si="20"/>
        <v>0.85714285714285721</v>
      </c>
    </row>
    <row r="77" spans="1:28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8" t="s">
        <v>360</v>
      </c>
      <c r="O77" s="8" t="s">
        <v>360</v>
      </c>
      <c r="P77" s="8" t="s">
        <v>360</v>
      </c>
      <c r="Q77" s="8" t="s">
        <v>360</v>
      </c>
      <c r="R77" s="8" t="s">
        <v>360</v>
      </c>
      <c r="S77" s="8" t="s">
        <v>360</v>
      </c>
      <c r="T77" s="8" t="s">
        <v>360</v>
      </c>
      <c r="U77" s="8" t="s">
        <v>360</v>
      </c>
      <c r="V77" s="8" t="s">
        <v>360</v>
      </c>
      <c r="W77" s="8" t="s">
        <v>360</v>
      </c>
      <c r="X77" s="70">
        <f t="shared" si="16"/>
        <v>0</v>
      </c>
      <c r="Y77" s="70">
        <f t="shared" si="17"/>
        <v>0</v>
      </c>
      <c r="Z77" s="70">
        <f t="shared" si="18"/>
        <v>0.90476190476190477</v>
      </c>
      <c r="AA77" s="70">
        <f t="shared" si="19"/>
        <v>0</v>
      </c>
      <c r="AB77" s="71">
        <f t="shared" si="20"/>
        <v>0.90476190476190477</v>
      </c>
    </row>
    <row r="78" spans="1:28" ht="15.75" thickBot="1">
      <c r="A78" s="7">
        <v>17</v>
      </c>
      <c r="B78" s="63" t="s">
        <v>379</v>
      </c>
      <c r="C78" s="8" t="s">
        <v>387</v>
      </c>
      <c r="D78" s="8" t="s">
        <v>387</v>
      </c>
      <c r="E78" s="8" t="s">
        <v>387</v>
      </c>
      <c r="F78" s="8" t="s">
        <v>387</v>
      </c>
      <c r="G78" s="8" t="s">
        <v>387</v>
      </c>
      <c r="H78" s="8" t="s">
        <v>360</v>
      </c>
      <c r="I78" s="8" t="s">
        <v>360</v>
      </c>
      <c r="J78" s="8" t="s">
        <v>387</v>
      </c>
      <c r="K78" s="8" t="s">
        <v>387</v>
      </c>
      <c r="L78" s="8" t="s">
        <v>387</v>
      </c>
      <c r="M78" s="8" t="s">
        <v>387</v>
      </c>
      <c r="N78" s="8" t="s">
        <v>387</v>
      </c>
      <c r="O78" s="8" t="s">
        <v>387</v>
      </c>
      <c r="P78" s="8" t="s">
        <v>387</v>
      </c>
      <c r="Q78" s="8" t="s">
        <v>387</v>
      </c>
      <c r="R78" s="8" t="s">
        <v>387</v>
      </c>
      <c r="S78" s="8" t="s">
        <v>387</v>
      </c>
      <c r="T78" s="8" t="s">
        <v>387</v>
      </c>
      <c r="U78" s="8" t="s">
        <v>360</v>
      </c>
      <c r="V78" s="8" t="s">
        <v>360</v>
      </c>
      <c r="W78" s="8" t="s">
        <v>360</v>
      </c>
      <c r="X78" s="70">
        <f t="shared" si="16"/>
        <v>0</v>
      </c>
      <c r="Y78" s="70">
        <f t="shared" si="17"/>
        <v>0</v>
      </c>
      <c r="Z78" s="70">
        <f t="shared" si="18"/>
        <v>0.23809523809523808</v>
      </c>
      <c r="AA78" s="70">
        <f t="shared" si="19"/>
        <v>0.61904761904761907</v>
      </c>
      <c r="AB78" s="71">
        <f t="shared" si="20"/>
        <v>0.85714285714285721</v>
      </c>
    </row>
    <row r="79" spans="1:28" ht="15.75" thickBot="1">
      <c r="A79" s="9">
        <v>18</v>
      </c>
      <c r="B79" s="63" t="s">
        <v>380</v>
      </c>
      <c r="C79" s="8" t="s">
        <v>387</v>
      </c>
      <c r="D79" s="8" t="s">
        <v>387</v>
      </c>
      <c r="E79" s="8" t="s">
        <v>387</v>
      </c>
      <c r="F79" s="8" t="s">
        <v>387</v>
      </c>
      <c r="G79" s="8" t="s">
        <v>387</v>
      </c>
      <c r="H79" s="8" t="s">
        <v>360</v>
      </c>
      <c r="I79" s="8" t="s">
        <v>387</v>
      </c>
      <c r="J79" s="8" t="s">
        <v>387</v>
      </c>
      <c r="K79" s="8" t="s">
        <v>387</v>
      </c>
      <c r="L79" s="8" t="s">
        <v>387</v>
      </c>
      <c r="M79" s="8" t="s">
        <v>387</v>
      </c>
      <c r="N79" s="8" t="s">
        <v>387</v>
      </c>
      <c r="O79" s="8" t="s">
        <v>387</v>
      </c>
      <c r="P79" s="8" t="s">
        <v>387</v>
      </c>
      <c r="Q79" s="8" t="s">
        <v>387</v>
      </c>
      <c r="R79" s="8" t="s">
        <v>387</v>
      </c>
      <c r="S79" s="8" t="s">
        <v>387</v>
      </c>
      <c r="T79" s="8" t="s">
        <v>387</v>
      </c>
      <c r="U79" s="8" t="s">
        <v>360</v>
      </c>
      <c r="V79" s="8" t="s">
        <v>360</v>
      </c>
      <c r="W79" s="8" t="s">
        <v>360</v>
      </c>
      <c r="X79" s="70">
        <f t="shared" si="16"/>
        <v>0</v>
      </c>
      <c r="Y79" s="70">
        <f t="shared" si="17"/>
        <v>0</v>
      </c>
      <c r="Z79" s="70">
        <f t="shared" si="18"/>
        <v>0.19047619047619047</v>
      </c>
      <c r="AA79" s="70">
        <f t="shared" si="19"/>
        <v>0.66666666666666663</v>
      </c>
      <c r="AB79" s="71">
        <f t="shared" si="20"/>
        <v>0.8571428571428571</v>
      </c>
    </row>
    <row r="80" spans="1:28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70">
        <f t="shared" si="16"/>
        <v>0</v>
      </c>
      <c r="Y80" s="70">
        <f t="shared" si="17"/>
        <v>0</v>
      </c>
      <c r="Z80" s="70">
        <f t="shared" si="18"/>
        <v>0</v>
      </c>
      <c r="AA80" s="70">
        <f t="shared" si="19"/>
        <v>0</v>
      </c>
      <c r="AB80" s="71">
        <f t="shared" si="20"/>
        <v>0</v>
      </c>
    </row>
    <row r="81" spans="1:28" ht="15.75" thickBot="1">
      <c r="A81" s="9">
        <v>20</v>
      </c>
      <c r="B81" s="63" t="s">
        <v>382</v>
      </c>
      <c r="C81" s="8" t="s">
        <v>361</v>
      </c>
      <c r="D81" s="8" t="s">
        <v>361</v>
      </c>
      <c r="E81" s="8" t="s">
        <v>361</v>
      </c>
      <c r="F81" s="8" t="s">
        <v>361</v>
      </c>
      <c r="G81" s="8" t="s">
        <v>361</v>
      </c>
      <c r="H81" s="8" t="s">
        <v>361</v>
      </c>
      <c r="I81" s="8" t="s">
        <v>361</v>
      </c>
      <c r="J81" s="8" t="s">
        <v>361</v>
      </c>
      <c r="K81" s="8" t="s">
        <v>361</v>
      </c>
      <c r="L81" s="8" t="s">
        <v>361</v>
      </c>
      <c r="M81" s="8" t="s">
        <v>361</v>
      </c>
      <c r="N81" s="8" t="s">
        <v>361</v>
      </c>
      <c r="O81" s="8" t="s">
        <v>361</v>
      </c>
      <c r="P81" s="8" t="s">
        <v>361</v>
      </c>
      <c r="Q81" s="8" t="s">
        <v>361</v>
      </c>
      <c r="R81" s="8" t="s">
        <v>361</v>
      </c>
      <c r="S81" s="8" t="s">
        <v>361</v>
      </c>
      <c r="T81" s="8" t="s">
        <v>360</v>
      </c>
      <c r="U81" s="8" t="s">
        <v>360</v>
      </c>
      <c r="V81" s="8" t="s">
        <v>360</v>
      </c>
      <c r="W81" s="8" t="s">
        <v>360</v>
      </c>
      <c r="X81" s="70">
        <f t="shared" si="16"/>
        <v>0</v>
      </c>
      <c r="Y81" s="70">
        <f t="shared" si="17"/>
        <v>0.76190476190476186</v>
      </c>
      <c r="Z81" s="70">
        <f t="shared" si="18"/>
        <v>0.19047619047619047</v>
      </c>
      <c r="AA81" s="70">
        <f t="shared" si="19"/>
        <v>0</v>
      </c>
      <c r="AB81" s="71">
        <f t="shared" si="20"/>
        <v>0.95238095238095233</v>
      </c>
    </row>
    <row r="82" spans="1:28" ht="15.75" thickBot="1">
      <c r="A82" s="7">
        <v>21</v>
      </c>
      <c r="B82" s="63" t="s">
        <v>383</v>
      </c>
      <c r="C82" s="8" t="s">
        <v>361</v>
      </c>
      <c r="D82" s="8" t="s">
        <v>361</v>
      </c>
      <c r="E82" s="8" t="s">
        <v>361</v>
      </c>
      <c r="F82" s="8" t="s">
        <v>361</v>
      </c>
      <c r="G82" s="8" t="s">
        <v>361</v>
      </c>
      <c r="H82" s="8" t="s">
        <v>361</v>
      </c>
      <c r="I82" s="8" t="s">
        <v>361</v>
      </c>
      <c r="J82" s="8" t="s">
        <v>361</v>
      </c>
      <c r="K82" s="8" t="s">
        <v>361</v>
      </c>
      <c r="L82" s="8" t="s">
        <v>361</v>
      </c>
      <c r="M82" s="8" t="s">
        <v>361</v>
      </c>
      <c r="N82" s="8" t="s">
        <v>361</v>
      </c>
      <c r="O82" s="8" t="s">
        <v>361</v>
      </c>
      <c r="P82" s="8" t="s">
        <v>361</v>
      </c>
      <c r="Q82" s="8" t="s">
        <v>361</v>
      </c>
      <c r="R82" s="8" t="s">
        <v>361</v>
      </c>
      <c r="S82" s="8" t="s">
        <v>361</v>
      </c>
      <c r="T82" s="8" t="s">
        <v>361</v>
      </c>
      <c r="U82" s="8" t="s">
        <v>360</v>
      </c>
      <c r="V82" s="8" t="s">
        <v>360</v>
      </c>
      <c r="W82" s="8" t="s">
        <v>360</v>
      </c>
      <c r="X82" s="70">
        <f t="shared" si="16"/>
        <v>0</v>
      </c>
      <c r="Y82" s="70">
        <f t="shared" si="17"/>
        <v>0.80952380952380953</v>
      </c>
      <c r="Z82" s="70">
        <f t="shared" si="18"/>
        <v>0.14285714285714285</v>
      </c>
      <c r="AA82" s="70">
        <f t="shared" si="19"/>
        <v>0</v>
      </c>
      <c r="AB82" s="71">
        <f t="shared" si="20"/>
        <v>0.95238095238095233</v>
      </c>
    </row>
    <row r="83" spans="1:28" ht="15.75" thickBot="1">
      <c r="A83" s="9">
        <v>22</v>
      </c>
      <c r="B83" s="63" t="s">
        <v>384</v>
      </c>
      <c r="C83" s="8" t="s">
        <v>361</v>
      </c>
      <c r="D83" s="8" t="s">
        <v>361</v>
      </c>
      <c r="E83" s="8" t="s">
        <v>362</v>
      </c>
      <c r="F83" s="8" t="s">
        <v>362</v>
      </c>
      <c r="G83" s="8" t="s">
        <v>362</v>
      </c>
      <c r="H83" s="8" t="s">
        <v>362</v>
      </c>
      <c r="I83" s="8" t="s">
        <v>362</v>
      </c>
      <c r="J83" s="8" t="s">
        <v>361</v>
      </c>
      <c r="K83" s="8" t="s">
        <v>362</v>
      </c>
      <c r="L83" s="8" t="s">
        <v>362</v>
      </c>
      <c r="M83" s="8" t="s">
        <v>362</v>
      </c>
      <c r="N83" s="8" t="s">
        <v>362</v>
      </c>
      <c r="O83" s="8" t="s">
        <v>362</v>
      </c>
      <c r="P83" s="8" t="s">
        <v>362</v>
      </c>
      <c r="Q83" s="8" t="s">
        <v>362</v>
      </c>
      <c r="R83" s="8" t="s">
        <v>362</v>
      </c>
      <c r="S83" s="8" t="s">
        <v>362</v>
      </c>
      <c r="T83" s="8" t="s">
        <v>362</v>
      </c>
      <c r="U83" s="8" t="s">
        <v>362</v>
      </c>
      <c r="V83" s="8" t="s">
        <v>362</v>
      </c>
      <c r="W83" s="8" t="s">
        <v>362</v>
      </c>
      <c r="X83" s="70">
        <f t="shared" si="16"/>
        <v>0.8571428571428571</v>
      </c>
      <c r="Y83" s="70">
        <f t="shared" si="17"/>
        <v>9.5238095238095233E-2</v>
      </c>
      <c r="Z83" s="70">
        <f t="shared" si="18"/>
        <v>0</v>
      </c>
      <c r="AA83" s="70">
        <f t="shared" si="19"/>
        <v>0</v>
      </c>
      <c r="AB83" s="71">
        <f t="shared" si="20"/>
        <v>9.5238095238095233E-2</v>
      </c>
    </row>
    <row r="84" spans="1:28" ht="15.75" thickBot="1">
      <c r="A84" s="7">
        <v>23</v>
      </c>
      <c r="B84" s="63" t="s">
        <v>385</v>
      </c>
      <c r="C84" s="8" t="s">
        <v>360</v>
      </c>
      <c r="D84" s="8" t="s">
        <v>361</v>
      </c>
      <c r="E84" s="8" t="s">
        <v>361</v>
      </c>
      <c r="F84" s="8" t="s">
        <v>361</v>
      </c>
      <c r="G84" s="8" t="s">
        <v>361</v>
      </c>
      <c r="H84" s="8" t="s">
        <v>361</v>
      </c>
      <c r="I84" s="8" t="s">
        <v>361</v>
      </c>
      <c r="J84" s="8" t="s">
        <v>360</v>
      </c>
      <c r="K84" s="8" t="s">
        <v>361</v>
      </c>
      <c r="L84" s="8" t="s">
        <v>361</v>
      </c>
      <c r="M84" s="8" t="s">
        <v>361</v>
      </c>
      <c r="N84" s="8" t="s">
        <v>361</v>
      </c>
      <c r="O84" s="8" t="s">
        <v>360</v>
      </c>
      <c r="P84" s="8" t="s">
        <v>361</v>
      </c>
      <c r="Q84" s="8" t="s">
        <v>361</v>
      </c>
      <c r="R84" s="8" t="s">
        <v>361</v>
      </c>
      <c r="S84" s="8" t="s">
        <v>361</v>
      </c>
      <c r="T84" s="8" t="s">
        <v>360</v>
      </c>
      <c r="U84" s="8" t="s">
        <v>360</v>
      </c>
      <c r="V84" s="8" t="s">
        <v>361</v>
      </c>
      <c r="W84" s="8" t="s">
        <v>360</v>
      </c>
      <c r="X84" s="70">
        <f t="shared" si="16"/>
        <v>0</v>
      </c>
      <c r="Y84" s="70">
        <f t="shared" si="17"/>
        <v>0.7142857142857143</v>
      </c>
      <c r="Z84" s="70">
        <f t="shared" si="18"/>
        <v>0.23809523809523808</v>
      </c>
      <c r="AA84" s="70">
        <f t="shared" si="19"/>
        <v>0</v>
      </c>
      <c r="AB84" s="71">
        <f t="shared" si="20"/>
        <v>0.95238095238095233</v>
      </c>
    </row>
    <row r="85" spans="1:28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70">
        <f t="shared" si="16"/>
        <v>0</v>
      </c>
      <c r="Y85" s="70">
        <f t="shared" si="17"/>
        <v>0</v>
      </c>
      <c r="Z85" s="70">
        <f t="shared" si="18"/>
        <v>0</v>
      </c>
      <c r="AA85" s="70">
        <f t="shared" si="19"/>
        <v>0</v>
      </c>
      <c r="AB85" s="71">
        <f t="shared" si="20"/>
        <v>0</v>
      </c>
    </row>
    <row r="86" spans="1:28" ht="15.75" thickBot="1">
      <c r="A86" s="7">
        <v>25</v>
      </c>
      <c r="B86" s="63" t="s">
        <v>391</v>
      </c>
      <c r="C86" s="8" t="s">
        <v>361</v>
      </c>
      <c r="D86" s="8" t="s">
        <v>361</v>
      </c>
      <c r="E86" s="8" t="s">
        <v>361</v>
      </c>
      <c r="F86" s="8" t="s">
        <v>361</v>
      </c>
      <c r="G86" s="8" t="s">
        <v>361</v>
      </c>
      <c r="H86" s="8" t="s">
        <v>361</v>
      </c>
      <c r="I86" s="8" t="s">
        <v>361</v>
      </c>
      <c r="J86" s="8" t="s">
        <v>361</v>
      </c>
      <c r="K86" s="8" t="s">
        <v>361</v>
      </c>
      <c r="L86" s="8" t="s">
        <v>361</v>
      </c>
      <c r="M86" s="8" t="s">
        <v>361</v>
      </c>
      <c r="N86" s="8" t="s">
        <v>361</v>
      </c>
      <c r="O86" s="8" t="s">
        <v>361</v>
      </c>
      <c r="P86" s="8" t="s">
        <v>361</v>
      </c>
      <c r="Q86" s="8" t="s">
        <v>361</v>
      </c>
      <c r="R86" s="8" t="s">
        <v>361</v>
      </c>
      <c r="S86" s="8" t="s">
        <v>361</v>
      </c>
      <c r="T86" s="8" t="s">
        <v>361</v>
      </c>
      <c r="U86" s="8" t="s">
        <v>361</v>
      </c>
      <c r="V86" s="8" t="s">
        <v>361</v>
      </c>
      <c r="W86" s="8" t="s">
        <v>361</v>
      </c>
      <c r="X86" s="14"/>
      <c r="Y86" s="14"/>
      <c r="Z86" s="14"/>
      <c r="AA86" s="14"/>
      <c r="AB86" s="15"/>
    </row>
    <row r="87" spans="1:28">
      <c r="A87" s="9">
        <v>26</v>
      </c>
      <c r="B87" s="23" t="s">
        <v>392</v>
      </c>
      <c r="C87" s="8" t="s">
        <v>361</v>
      </c>
      <c r="D87" s="8" t="s">
        <v>361</v>
      </c>
      <c r="E87" s="8" t="s">
        <v>361</v>
      </c>
      <c r="F87" s="8" t="s">
        <v>361</v>
      </c>
      <c r="G87" s="8" t="s">
        <v>361</v>
      </c>
      <c r="H87" s="8" t="s">
        <v>361</v>
      </c>
      <c r="I87" s="8" t="s">
        <v>361</v>
      </c>
      <c r="J87" s="8" t="s">
        <v>361</v>
      </c>
      <c r="K87" s="8" t="s">
        <v>361</v>
      </c>
      <c r="L87" s="8" t="s">
        <v>361</v>
      </c>
      <c r="M87" s="8" t="s">
        <v>361</v>
      </c>
      <c r="N87" s="8" t="s">
        <v>361</v>
      </c>
      <c r="O87" s="8" t="s">
        <v>360</v>
      </c>
      <c r="P87" s="8" t="s">
        <v>360</v>
      </c>
      <c r="Q87" s="8" t="s">
        <v>360</v>
      </c>
      <c r="R87" s="8" t="s">
        <v>361</v>
      </c>
      <c r="S87" s="8" t="s">
        <v>360</v>
      </c>
      <c r="T87" s="8" t="s">
        <v>360</v>
      </c>
      <c r="U87" s="8" t="s">
        <v>360</v>
      </c>
      <c r="V87" s="8" t="s">
        <v>361</v>
      </c>
      <c r="W87" s="8" t="s">
        <v>360</v>
      </c>
      <c r="X87" s="14"/>
      <c r="Y87" s="14"/>
      <c r="Z87" s="14"/>
      <c r="AA87" s="14"/>
      <c r="AB87" s="15"/>
    </row>
    <row r="88" spans="1:28">
      <c r="A88" s="7">
        <v>27</v>
      </c>
      <c r="B88" s="23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14"/>
      <c r="Y88" s="14"/>
      <c r="Z88" s="14"/>
      <c r="AA88" s="14"/>
      <c r="AB88" s="15"/>
    </row>
    <row r="89" spans="1:28">
      <c r="A89" s="9">
        <v>28</v>
      </c>
      <c r="B89" s="23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14"/>
      <c r="Y89" s="14"/>
      <c r="Z89" s="14"/>
      <c r="AA89" s="14"/>
      <c r="AB89" s="15"/>
    </row>
    <row r="90" spans="1:28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14"/>
      <c r="Y90" s="14"/>
      <c r="Z90" s="14"/>
      <c r="AA90" s="14"/>
      <c r="AB90" s="15"/>
    </row>
    <row r="91" spans="1:28">
      <c r="A91" s="9">
        <v>30</v>
      </c>
      <c r="B91" s="23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12"/>
      <c r="T91" s="8"/>
      <c r="U91" s="8"/>
      <c r="V91" s="8"/>
      <c r="W91" s="8"/>
      <c r="X91" s="14"/>
      <c r="Y91" s="14"/>
      <c r="Z91" s="14"/>
      <c r="AA91" s="14"/>
      <c r="AB91" s="15"/>
    </row>
    <row r="92" spans="1:28">
      <c r="A92" s="7">
        <v>31</v>
      </c>
      <c r="B92" s="23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12"/>
      <c r="T92" s="8"/>
      <c r="U92" s="8"/>
      <c r="V92" s="8"/>
      <c r="W92" s="8"/>
      <c r="X92" s="14"/>
      <c r="Y92" s="14"/>
      <c r="Z92" s="14"/>
      <c r="AA92" s="14"/>
      <c r="AB92" s="15"/>
    </row>
    <row r="93" spans="1:28">
      <c r="A93" s="9">
        <v>32</v>
      </c>
      <c r="B93" s="23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12"/>
      <c r="T93" s="8"/>
      <c r="U93" s="8"/>
      <c r="V93" s="8"/>
      <c r="W93" s="8"/>
      <c r="X93" s="14"/>
      <c r="Y93" s="14"/>
      <c r="Z93" s="14"/>
      <c r="AA93" s="14"/>
      <c r="AB93" s="15"/>
    </row>
    <row r="94" spans="1:28">
      <c r="A94" s="7">
        <v>33</v>
      </c>
      <c r="B94" s="23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12"/>
      <c r="T94" s="8"/>
      <c r="U94" s="8"/>
      <c r="V94" s="8"/>
      <c r="W94" s="8"/>
      <c r="X94" s="14"/>
      <c r="Y94" s="14"/>
      <c r="Z94" s="14"/>
      <c r="AA94" s="14"/>
      <c r="AB94" s="15"/>
    </row>
    <row r="95" spans="1:28">
      <c r="A95" s="9">
        <v>34</v>
      </c>
      <c r="B95" s="23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12"/>
      <c r="T95" s="8"/>
      <c r="U95" s="8"/>
      <c r="V95" s="8"/>
      <c r="W95" s="8"/>
      <c r="X95" s="14"/>
      <c r="Y95" s="14"/>
      <c r="Z95" s="14"/>
      <c r="AA95" s="14"/>
      <c r="AB95" s="15"/>
    </row>
    <row r="96" spans="1:28">
      <c r="A96" s="7">
        <v>35</v>
      </c>
      <c r="B96" s="23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12"/>
      <c r="T96" s="8"/>
      <c r="U96" s="8"/>
      <c r="V96" s="8"/>
      <c r="W96" s="8"/>
      <c r="X96" s="14"/>
      <c r="Y96" s="14"/>
      <c r="Z96" s="14"/>
      <c r="AA96" s="14"/>
      <c r="AB96" s="15"/>
    </row>
    <row r="97" spans="1:28">
      <c r="A97" s="76" t="s">
        <v>48</v>
      </c>
      <c r="B97" s="76"/>
      <c r="C97" s="72">
        <f>COUNTIF(C62:C96,"н")/COUNTA(C62:C96)</f>
        <v>3.5714285714285712E-2</v>
      </c>
      <c r="D97" s="72">
        <f t="shared" ref="D97:W97" si="21">COUNTIF(D62:D96,"н")/COUNTA(D62:D96)</f>
        <v>4.3478260869565216E-2</v>
      </c>
      <c r="E97" s="72">
        <f t="shared" si="21"/>
        <v>8.6956521739130432E-2</v>
      </c>
      <c r="F97" s="72">
        <f t="shared" si="21"/>
        <v>8.6956521739130432E-2</v>
      </c>
      <c r="G97" s="72">
        <f t="shared" si="21"/>
        <v>8.6956521739130432E-2</v>
      </c>
      <c r="H97" s="72">
        <f t="shared" si="21"/>
        <v>8.6956521739130432E-2</v>
      </c>
      <c r="I97" s="72">
        <f t="shared" si="21"/>
        <v>8.6956521739130432E-2</v>
      </c>
      <c r="J97" s="72">
        <f t="shared" si="21"/>
        <v>4.3478260869565216E-2</v>
      </c>
      <c r="K97" s="72">
        <f t="shared" si="21"/>
        <v>8.6956521739130432E-2</v>
      </c>
      <c r="L97" s="72">
        <f t="shared" si="21"/>
        <v>8.6956521739130432E-2</v>
      </c>
      <c r="M97" s="72">
        <f t="shared" si="21"/>
        <v>8.6956521739130432E-2</v>
      </c>
      <c r="N97" s="72">
        <f t="shared" si="21"/>
        <v>8.6956521739130432E-2</v>
      </c>
      <c r="O97" s="72">
        <f t="shared" si="21"/>
        <v>8.6956521739130432E-2</v>
      </c>
      <c r="P97" s="72">
        <f t="shared" si="21"/>
        <v>8.6956521739130432E-2</v>
      </c>
      <c r="Q97" s="72">
        <f t="shared" si="21"/>
        <v>8.6956521739130432E-2</v>
      </c>
      <c r="R97" s="72">
        <f t="shared" si="21"/>
        <v>8.6956521739130432E-2</v>
      </c>
      <c r="S97" s="72">
        <f t="shared" si="21"/>
        <v>8.6956521739130432E-2</v>
      </c>
      <c r="T97" s="72">
        <f t="shared" si="21"/>
        <v>8.6956521739130432E-2</v>
      </c>
      <c r="U97" s="72">
        <f t="shared" si="21"/>
        <v>8.6956521739130432E-2</v>
      </c>
      <c r="V97" s="72">
        <f t="shared" si="21"/>
        <v>8.6956521739130432E-2</v>
      </c>
      <c r="W97" s="72">
        <f t="shared" si="21"/>
        <v>8.6956521739130432E-2</v>
      </c>
      <c r="X97" s="82" t="s">
        <v>40</v>
      </c>
      <c r="Y97" s="83"/>
      <c r="Z97" s="83"/>
      <c r="AA97" s="83"/>
      <c r="AB97" s="84"/>
    </row>
    <row r="98" spans="1:28">
      <c r="A98" s="76" t="s">
        <v>49</v>
      </c>
      <c r="B98" s="76"/>
      <c r="C98" s="72">
        <f>COUNTIF(C62:C96,"с")/COUNTA(C62:C96)</f>
        <v>0.17857142857142858</v>
      </c>
      <c r="D98" s="72">
        <f t="shared" ref="D98:W98" si="22">COUNTIF(D62:D96,"с")/COUNTA(D62:D96)</f>
        <v>0.2608695652173913</v>
      </c>
      <c r="E98" s="72">
        <f t="shared" si="22"/>
        <v>0.21739130434782608</v>
      </c>
      <c r="F98" s="72">
        <f t="shared" si="22"/>
        <v>0.21739130434782608</v>
      </c>
      <c r="G98" s="72">
        <f t="shared" si="22"/>
        <v>0.2608695652173913</v>
      </c>
      <c r="H98" s="72">
        <f t="shared" si="22"/>
        <v>0.2608695652173913</v>
      </c>
      <c r="I98" s="72">
        <f t="shared" si="22"/>
        <v>0.21739130434782608</v>
      </c>
      <c r="J98" s="72">
        <f t="shared" si="22"/>
        <v>0.21739130434782608</v>
      </c>
      <c r="K98" s="72">
        <f t="shared" si="22"/>
        <v>0.21739130434782608</v>
      </c>
      <c r="L98" s="72">
        <f t="shared" si="22"/>
        <v>0.21739130434782608</v>
      </c>
      <c r="M98" s="72">
        <f t="shared" si="22"/>
        <v>0.21739130434782608</v>
      </c>
      <c r="N98" s="72">
        <f t="shared" si="22"/>
        <v>0.21739130434782608</v>
      </c>
      <c r="O98" s="72">
        <f t="shared" si="22"/>
        <v>0.13043478260869565</v>
      </c>
      <c r="P98" s="72">
        <f t="shared" si="22"/>
        <v>0.17391304347826086</v>
      </c>
      <c r="Q98" s="72">
        <f t="shared" si="22"/>
        <v>0.17391304347826086</v>
      </c>
      <c r="R98" s="72">
        <f t="shared" si="22"/>
        <v>0.21739130434782608</v>
      </c>
      <c r="S98" s="72">
        <f t="shared" si="22"/>
        <v>0.17391304347826086</v>
      </c>
      <c r="T98" s="72">
        <f t="shared" si="22"/>
        <v>8.6956521739130432E-2</v>
      </c>
      <c r="U98" s="72">
        <f t="shared" si="22"/>
        <v>4.3478260869565216E-2</v>
      </c>
      <c r="V98" s="72">
        <f t="shared" si="22"/>
        <v>0.13043478260869565</v>
      </c>
      <c r="W98" s="72">
        <f t="shared" si="22"/>
        <v>4.3478260869565216E-2</v>
      </c>
      <c r="X98" s="85" t="s">
        <v>41</v>
      </c>
      <c r="Y98" s="86"/>
      <c r="Z98" s="86"/>
      <c r="AA98" s="86"/>
      <c r="AB98" s="79"/>
    </row>
    <row r="99" spans="1:28">
      <c r="A99" s="76" t="s">
        <v>50</v>
      </c>
      <c r="B99" s="76"/>
      <c r="C99" s="72">
        <f>COUNTIF(C63:C97,"д")/COUNTA(C63:C97)</f>
        <v>0.25</v>
      </c>
      <c r="D99" s="72">
        <f t="shared" ref="D99:W99" si="23">COUNTIF(D63:D97,"д")/COUNTA(D63:D97)</f>
        <v>0.21739130434782608</v>
      </c>
      <c r="E99" s="72">
        <f t="shared" si="23"/>
        <v>0.30434782608695654</v>
      </c>
      <c r="F99" s="72">
        <f t="shared" si="23"/>
        <v>0.30434782608695654</v>
      </c>
      <c r="G99" s="72">
        <f t="shared" si="23"/>
        <v>0.43478260869565216</v>
      </c>
      <c r="H99" s="72">
        <f t="shared" si="23"/>
        <v>0.60869565217391308</v>
      </c>
      <c r="I99" s="72">
        <f t="shared" si="23"/>
        <v>0.47826086956521741</v>
      </c>
      <c r="J99" s="72">
        <f t="shared" si="23"/>
        <v>0.30434782608695654</v>
      </c>
      <c r="K99" s="72">
        <f t="shared" si="23"/>
        <v>0.2608695652173913</v>
      </c>
      <c r="L99" s="72">
        <f t="shared" si="23"/>
        <v>0.2608695652173913</v>
      </c>
      <c r="M99" s="72">
        <f t="shared" si="23"/>
        <v>0.2608695652173913</v>
      </c>
      <c r="N99" s="72">
        <f t="shared" si="23"/>
        <v>0.2608695652173913</v>
      </c>
      <c r="O99" s="72">
        <f t="shared" si="23"/>
        <v>0.30434782608695654</v>
      </c>
      <c r="P99" s="72">
        <f t="shared" si="23"/>
        <v>0.2608695652173913</v>
      </c>
      <c r="Q99" s="72">
        <f t="shared" si="23"/>
        <v>0.2608695652173913</v>
      </c>
      <c r="R99" s="72">
        <f t="shared" si="23"/>
        <v>0.30434782608695654</v>
      </c>
      <c r="S99" s="72">
        <f t="shared" si="23"/>
        <v>0.30434782608695654</v>
      </c>
      <c r="T99" s="72">
        <f t="shared" si="23"/>
        <v>0.39130434782608697</v>
      </c>
      <c r="U99" s="72">
        <f t="shared" si="23"/>
        <v>0.56521739130434778</v>
      </c>
      <c r="V99" s="72">
        <f t="shared" si="23"/>
        <v>0.47826086956521741</v>
      </c>
      <c r="W99" s="72">
        <f t="shared" si="23"/>
        <v>0.47826086956521741</v>
      </c>
      <c r="X99" s="87" t="s">
        <v>42</v>
      </c>
      <c r="Y99" s="88"/>
      <c r="Z99" s="88"/>
      <c r="AA99" s="88"/>
      <c r="AB99" s="89"/>
    </row>
    <row r="100" spans="1:28">
      <c r="A100" s="76" t="s">
        <v>51</v>
      </c>
      <c r="B100" s="76"/>
      <c r="C100" s="72">
        <f>COUNTIF(C64:C98,"в")/COUNTA(C64:C98)</f>
        <v>0.32142857142857145</v>
      </c>
      <c r="D100" s="72">
        <f t="shared" ref="D100:W100" si="24">COUNTIF(D64:D98,"в")/COUNTA(D64:D98)</f>
        <v>0.39130434782608697</v>
      </c>
      <c r="E100" s="72">
        <f t="shared" si="24"/>
        <v>0.34782608695652173</v>
      </c>
      <c r="F100" s="72">
        <f t="shared" si="24"/>
        <v>0.34782608695652173</v>
      </c>
      <c r="G100" s="72">
        <f t="shared" si="24"/>
        <v>0.17391304347826086</v>
      </c>
      <c r="H100" s="72">
        <f t="shared" si="24"/>
        <v>0</v>
      </c>
      <c r="I100" s="72">
        <f t="shared" si="24"/>
        <v>0.17391304347826086</v>
      </c>
      <c r="J100" s="72">
        <f t="shared" si="24"/>
        <v>0.39130434782608697</v>
      </c>
      <c r="K100" s="72">
        <f t="shared" si="24"/>
        <v>0.39130434782608697</v>
      </c>
      <c r="L100" s="72">
        <f t="shared" si="24"/>
        <v>0.39130434782608697</v>
      </c>
      <c r="M100" s="72">
        <f t="shared" si="24"/>
        <v>0.39130434782608697</v>
      </c>
      <c r="N100" s="72">
        <f t="shared" si="24"/>
        <v>0.39130434782608697</v>
      </c>
      <c r="O100" s="72">
        <f t="shared" si="24"/>
        <v>0.43478260869565216</v>
      </c>
      <c r="P100" s="72">
        <f t="shared" si="24"/>
        <v>0.43478260869565216</v>
      </c>
      <c r="Q100" s="72">
        <f t="shared" si="24"/>
        <v>0.43478260869565216</v>
      </c>
      <c r="R100" s="72">
        <f t="shared" si="24"/>
        <v>0.34782608695652173</v>
      </c>
      <c r="S100" s="72">
        <f t="shared" si="24"/>
        <v>0.39130434782608697</v>
      </c>
      <c r="T100" s="72">
        <f t="shared" si="24"/>
        <v>0.39130434782608697</v>
      </c>
      <c r="U100" s="72">
        <f t="shared" si="24"/>
        <v>0.2608695652173913</v>
      </c>
      <c r="V100" s="72">
        <f t="shared" si="24"/>
        <v>0.2608695652173913</v>
      </c>
      <c r="W100" s="72">
        <f t="shared" si="24"/>
        <v>0.34782608695652173</v>
      </c>
      <c r="X100" s="77" t="s">
        <v>43</v>
      </c>
      <c r="Y100" s="78"/>
      <c r="Z100" s="78"/>
      <c r="AA100" s="78"/>
      <c r="AB100" s="79"/>
    </row>
    <row r="101" spans="1:28">
      <c r="A101" s="80" t="s">
        <v>52</v>
      </c>
      <c r="B101" s="80"/>
      <c r="C101" s="72">
        <f>SUM(C98:C100)</f>
        <v>0.75</v>
      </c>
      <c r="D101" s="72">
        <f t="shared" ref="D101:W101" si="25">SUM(D98:D100)</f>
        <v>0.86956521739130443</v>
      </c>
      <c r="E101" s="72">
        <f t="shared" si="25"/>
        <v>0.86956521739130432</v>
      </c>
      <c r="F101" s="72">
        <f t="shared" si="25"/>
        <v>0.86956521739130432</v>
      </c>
      <c r="G101" s="72">
        <f t="shared" si="25"/>
        <v>0.86956521739130432</v>
      </c>
      <c r="H101" s="72">
        <f t="shared" si="25"/>
        <v>0.86956521739130443</v>
      </c>
      <c r="I101" s="72">
        <f t="shared" si="25"/>
        <v>0.86956521739130432</v>
      </c>
      <c r="J101" s="72">
        <f t="shared" si="25"/>
        <v>0.91304347826086962</v>
      </c>
      <c r="K101" s="72">
        <f t="shared" si="25"/>
        <v>0.86956521739130443</v>
      </c>
      <c r="L101" s="72">
        <f t="shared" si="25"/>
        <v>0.86956521739130443</v>
      </c>
      <c r="M101" s="72">
        <f t="shared" si="25"/>
        <v>0.86956521739130443</v>
      </c>
      <c r="N101" s="72">
        <f t="shared" si="25"/>
        <v>0.86956521739130443</v>
      </c>
      <c r="O101" s="72">
        <f t="shared" si="25"/>
        <v>0.86956521739130443</v>
      </c>
      <c r="P101" s="72">
        <f t="shared" si="25"/>
        <v>0.86956521739130432</v>
      </c>
      <c r="Q101" s="72">
        <f t="shared" si="25"/>
        <v>0.86956521739130432</v>
      </c>
      <c r="R101" s="72">
        <f t="shared" si="25"/>
        <v>0.86956521739130432</v>
      </c>
      <c r="S101" s="72">
        <f t="shared" si="25"/>
        <v>0.86956521739130443</v>
      </c>
      <c r="T101" s="72">
        <f t="shared" si="25"/>
        <v>0.86956521739130443</v>
      </c>
      <c r="U101" s="72">
        <f t="shared" si="25"/>
        <v>0.86956521739130421</v>
      </c>
      <c r="V101" s="72">
        <f t="shared" si="25"/>
        <v>0.86956521739130443</v>
      </c>
      <c r="W101" s="72">
        <f t="shared" si="25"/>
        <v>0.86956521739130432</v>
      </c>
      <c r="X101" s="16" t="s">
        <v>44</v>
      </c>
      <c r="Y101" s="16" t="s">
        <v>45</v>
      </c>
      <c r="Z101" s="16" t="s">
        <v>46</v>
      </c>
      <c r="AA101" s="16" t="s">
        <v>47</v>
      </c>
      <c r="AB101" s="17" t="s">
        <v>39</v>
      </c>
    </row>
    <row r="102" spans="1:28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73">
        <f>AVERAGE(X62:X96)</f>
        <v>8.4415584415584416E-2</v>
      </c>
      <c r="Y102" s="73">
        <f t="shared" ref="Y102:AB102" si="26">AVERAGE(Y62:Y96)</f>
        <v>0.10822510822510822</v>
      </c>
      <c r="Z102" s="73">
        <f t="shared" si="26"/>
        <v>0.29004329004329005</v>
      </c>
      <c r="AA102" s="73">
        <f t="shared" si="26"/>
        <v>0.33333333333333331</v>
      </c>
      <c r="AB102" s="73">
        <f t="shared" si="26"/>
        <v>0.7316017316017317</v>
      </c>
    </row>
  </sheetData>
  <mergeCells count="95">
    <mergeCell ref="A46:B46"/>
    <mergeCell ref="A47:B47"/>
    <mergeCell ref="A48:B48"/>
    <mergeCell ref="A49:B49"/>
    <mergeCell ref="A50:B50"/>
    <mergeCell ref="A51:B51"/>
    <mergeCell ref="AA8:AA10"/>
    <mergeCell ref="AB8:AB10"/>
    <mergeCell ref="X46:AB46"/>
    <mergeCell ref="X47:AB47"/>
    <mergeCell ref="X48:AB48"/>
    <mergeCell ref="X49:AB49"/>
    <mergeCell ref="V8:V10"/>
    <mergeCell ref="W8:W10"/>
    <mergeCell ref="O9:O10"/>
    <mergeCell ref="P9:P10"/>
    <mergeCell ref="Q9:Q10"/>
    <mergeCell ref="G8:G10"/>
    <mergeCell ref="H8:H10"/>
    <mergeCell ref="I8:I10"/>
    <mergeCell ref="J8:J10"/>
    <mergeCell ref="X6:AB6"/>
    <mergeCell ref="X7:AB7"/>
    <mergeCell ref="X8:X10"/>
    <mergeCell ref="Y8:Y10"/>
    <mergeCell ref="Z8:Z10"/>
    <mergeCell ref="M6:W6"/>
    <mergeCell ref="M7:S7"/>
    <mergeCell ref="T7:W7"/>
    <mergeCell ref="M8:M10"/>
    <mergeCell ref="N8:N10"/>
    <mergeCell ref="O8:Q8"/>
    <mergeCell ref="R8:R10"/>
    <mergeCell ref="S8:S10"/>
    <mergeCell ref="T8:T10"/>
    <mergeCell ref="U8:U10"/>
    <mergeCell ref="K8:K10"/>
    <mergeCell ref="L8:L10"/>
    <mergeCell ref="A4:L4"/>
    <mergeCell ref="A6:A10"/>
    <mergeCell ref="B6:B10"/>
    <mergeCell ref="C6:L6"/>
    <mergeCell ref="C7:H7"/>
    <mergeCell ref="I7:L7"/>
    <mergeCell ref="C8:C10"/>
    <mergeCell ref="D8:D10"/>
    <mergeCell ref="E8:E10"/>
    <mergeCell ref="F8:F10"/>
    <mergeCell ref="A57:A61"/>
    <mergeCell ref="B57:B61"/>
    <mergeCell ref="C57:L57"/>
    <mergeCell ref="M57:W57"/>
    <mergeCell ref="X57:AB57"/>
    <mergeCell ref="C58:H58"/>
    <mergeCell ref="I58:L58"/>
    <mergeCell ref="M58:S58"/>
    <mergeCell ref="T58:W58"/>
    <mergeCell ref="X58:AB58"/>
    <mergeCell ref="C59:C61"/>
    <mergeCell ref="D59:D61"/>
    <mergeCell ref="E59:E61"/>
    <mergeCell ref="F59:F61"/>
    <mergeCell ref="G59:G61"/>
    <mergeCell ref="H59:H61"/>
    <mergeCell ref="I59:I61"/>
    <mergeCell ref="J59:J61"/>
    <mergeCell ref="K59:K61"/>
    <mergeCell ref="L59:L61"/>
    <mergeCell ref="M59:M61"/>
    <mergeCell ref="N59:N61"/>
    <mergeCell ref="O59:Q59"/>
    <mergeCell ref="R59:R61"/>
    <mergeCell ref="S59:S61"/>
    <mergeCell ref="T59:T61"/>
    <mergeCell ref="Z59:Z61"/>
    <mergeCell ref="AA59:AA61"/>
    <mergeCell ref="AB59:AB61"/>
    <mergeCell ref="O60:O61"/>
    <mergeCell ref="P60:P61"/>
    <mergeCell ref="Q60:Q61"/>
    <mergeCell ref="U59:U61"/>
    <mergeCell ref="V59:V61"/>
    <mergeCell ref="W59:W61"/>
    <mergeCell ref="X59:X61"/>
    <mergeCell ref="Y59:Y61"/>
    <mergeCell ref="A100:B100"/>
    <mergeCell ref="X100:AB100"/>
    <mergeCell ref="A101:B101"/>
    <mergeCell ref="A102:B102"/>
    <mergeCell ref="A97:B97"/>
    <mergeCell ref="X97:AB97"/>
    <mergeCell ref="A98:B98"/>
    <mergeCell ref="X98:AB98"/>
    <mergeCell ref="A99:B99"/>
    <mergeCell ref="X99:AB9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02"/>
  <sheetViews>
    <sheetView topLeftCell="A76" workbookViewId="0">
      <selection activeCell="M87" sqref="M87"/>
    </sheetView>
  </sheetViews>
  <sheetFormatPr defaultRowHeight="15"/>
  <cols>
    <col min="2" max="2" width="19.28515625" customWidth="1"/>
    <col min="16" max="16" width="10.7109375" customWidth="1"/>
    <col min="18" max="18" width="11.85546875" customWidth="1"/>
  </cols>
  <sheetData>
    <row r="1" spans="1:18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18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18" ht="15.75">
      <c r="A3" s="28" t="s">
        <v>2</v>
      </c>
      <c r="B3" s="2"/>
      <c r="C3" s="1" t="s">
        <v>197</v>
      </c>
      <c r="D3" s="2"/>
      <c r="E3" s="2"/>
      <c r="F3" s="2"/>
      <c r="G3" s="2"/>
      <c r="H3" s="2"/>
    </row>
    <row r="4" spans="1:18" ht="15.75">
      <c r="A4" s="116" t="s">
        <v>143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8" ht="15.75">
      <c r="A5" s="1" t="s">
        <v>4</v>
      </c>
      <c r="C5" s="5" t="s">
        <v>128</v>
      </c>
    </row>
    <row r="6" spans="1:18">
      <c r="A6" s="90" t="s">
        <v>5</v>
      </c>
      <c r="B6" s="92" t="s">
        <v>6</v>
      </c>
      <c r="C6" s="127" t="s">
        <v>198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01" t="s">
        <v>33</v>
      </c>
      <c r="O6" s="101"/>
      <c r="P6" s="101"/>
      <c r="Q6" s="101"/>
      <c r="R6" s="101"/>
    </row>
    <row r="7" spans="1:18">
      <c r="A7" s="90"/>
      <c r="B7" s="122"/>
      <c r="C7" s="97" t="s">
        <v>147</v>
      </c>
      <c r="D7" s="97" t="s">
        <v>199</v>
      </c>
      <c r="E7" s="97" t="s">
        <v>200</v>
      </c>
      <c r="F7" s="99" t="s">
        <v>201</v>
      </c>
      <c r="G7" s="132"/>
      <c r="H7" s="132"/>
      <c r="I7" s="132"/>
      <c r="J7" s="132"/>
      <c r="K7" s="118" t="s">
        <v>202</v>
      </c>
      <c r="L7" s="118"/>
      <c r="M7" s="118" t="s">
        <v>203</v>
      </c>
      <c r="N7" s="89" t="s">
        <v>34</v>
      </c>
      <c r="O7" s="89"/>
      <c r="P7" s="89"/>
      <c r="Q7" s="89"/>
      <c r="R7" s="89"/>
    </row>
    <row r="8" spans="1:18">
      <c r="A8" s="90"/>
      <c r="B8" s="122"/>
      <c r="C8" s="97"/>
      <c r="D8" s="97"/>
      <c r="E8" s="97"/>
      <c r="F8" s="99" t="s">
        <v>204</v>
      </c>
      <c r="G8" s="132"/>
      <c r="H8" s="118" t="s">
        <v>205</v>
      </c>
      <c r="I8" s="118" t="s">
        <v>206</v>
      </c>
      <c r="J8" s="118" t="s">
        <v>207</v>
      </c>
      <c r="K8" s="118" t="s">
        <v>208</v>
      </c>
      <c r="L8" s="118" t="s">
        <v>209</v>
      </c>
      <c r="M8" s="118"/>
      <c r="N8" s="102" t="s">
        <v>35</v>
      </c>
      <c r="O8" s="102" t="s">
        <v>36</v>
      </c>
      <c r="P8" s="102" t="s">
        <v>37</v>
      </c>
      <c r="Q8" s="102" t="s">
        <v>38</v>
      </c>
      <c r="R8" s="103" t="s">
        <v>39</v>
      </c>
    </row>
    <row r="9" spans="1:18">
      <c r="A9" s="90"/>
      <c r="B9" s="122"/>
      <c r="C9" s="97"/>
      <c r="D9" s="97"/>
      <c r="E9" s="97"/>
      <c r="F9" s="118" t="s">
        <v>210</v>
      </c>
      <c r="G9" s="118" t="s">
        <v>211</v>
      </c>
      <c r="H9" s="118"/>
      <c r="I9" s="119"/>
      <c r="J9" s="119"/>
      <c r="K9" s="118"/>
      <c r="L9" s="118"/>
      <c r="M9" s="118"/>
      <c r="N9" s="102"/>
      <c r="O9" s="102"/>
      <c r="P9" s="102"/>
      <c r="Q9" s="102"/>
      <c r="R9" s="103"/>
    </row>
    <row r="10" spans="1:18" ht="15.75" thickBot="1">
      <c r="A10" s="91"/>
      <c r="B10" s="122"/>
      <c r="C10" s="97"/>
      <c r="D10" s="97"/>
      <c r="E10" s="97"/>
      <c r="F10" s="118"/>
      <c r="G10" s="118"/>
      <c r="H10" s="118"/>
      <c r="I10" s="119"/>
      <c r="J10" s="119"/>
      <c r="K10" s="118"/>
      <c r="L10" s="118"/>
      <c r="M10" s="118"/>
      <c r="N10" s="102"/>
      <c r="O10" s="102"/>
      <c r="P10" s="102"/>
      <c r="Q10" s="102"/>
      <c r="R10" s="103"/>
    </row>
    <row r="11" spans="1:18" ht="15.75" thickBot="1">
      <c r="A11" s="7">
        <v>1</v>
      </c>
      <c r="B11" s="62" t="s">
        <v>363</v>
      </c>
      <c r="C11" s="8" t="s">
        <v>360</v>
      </c>
      <c r="D11" s="8" t="s">
        <v>360</v>
      </c>
      <c r="E11" s="8" t="s">
        <v>360</v>
      </c>
      <c r="F11" s="8" t="s">
        <v>387</v>
      </c>
      <c r="G11" s="8" t="s">
        <v>387</v>
      </c>
      <c r="H11" s="8" t="s">
        <v>360</v>
      </c>
      <c r="I11" s="8" t="s">
        <v>360</v>
      </c>
      <c r="J11" s="8" t="s">
        <v>360</v>
      </c>
      <c r="K11" s="8" t="s">
        <v>360</v>
      </c>
      <c r="L11" s="8" t="s">
        <v>360</v>
      </c>
      <c r="M11" s="8" t="s">
        <v>360</v>
      </c>
      <c r="N11" s="70">
        <f>COUNTIF(C11:M11,"н")/COUNTA(C11:M11)</f>
        <v>0</v>
      </c>
      <c r="O11" s="70">
        <f>COUNTIF(D11:N11,"с")/COUNTA(D11:N11)</f>
        <v>0</v>
      </c>
      <c r="P11" s="70">
        <f>COUNTIF(E11:O11,"д")/COUNTA(E11:O11)</f>
        <v>0.63636363636363635</v>
      </c>
      <c r="Q11" s="70">
        <f>COUNTIF(F11:P11,"в")/COUNTA(F11:P11)</f>
        <v>0.18181818181818182</v>
      </c>
      <c r="R11" s="71">
        <f>SUM(O11:Q11)</f>
        <v>0.81818181818181812</v>
      </c>
    </row>
    <row r="12" spans="1:18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70"/>
      <c r="O12" s="70"/>
      <c r="P12" s="70"/>
      <c r="Q12" s="70"/>
      <c r="R12" s="71"/>
    </row>
    <row r="13" spans="1:18" ht="15.75" thickBot="1">
      <c r="A13" s="7">
        <v>3</v>
      </c>
      <c r="B13" s="63" t="s">
        <v>365</v>
      </c>
      <c r="C13" s="8" t="s">
        <v>360</v>
      </c>
      <c r="D13" s="8" t="s">
        <v>360</v>
      </c>
      <c r="E13" s="8" t="s">
        <v>360</v>
      </c>
      <c r="F13" s="8" t="s">
        <v>360</v>
      </c>
      <c r="G13" s="8" t="s">
        <v>360</v>
      </c>
      <c r="H13" s="8" t="s">
        <v>361</v>
      </c>
      <c r="I13" s="8" t="s">
        <v>361</v>
      </c>
      <c r="J13" s="8" t="s">
        <v>361</v>
      </c>
      <c r="K13" s="8" t="s">
        <v>361</v>
      </c>
      <c r="L13" s="8" t="s">
        <v>361</v>
      </c>
      <c r="M13" s="8" t="s">
        <v>361</v>
      </c>
      <c r="N13" s="70">
        <f t="shared" ref="N13:N34" si="0">COUNTIF(C13:M13,"н")/COUNTA(C13:M13)</f>
        <v>0</v>
      </c>
      <c r="O13" s="70">
        <f t="shared" ref="O13:O34" si="1">COUNTIF(D13:N13,"с")/COUNTA(D13:N13)</f>
        <v>0.54545454545454541</v>
      </c>
      <c r="P13" s="70">
        <f t="shared" ref="P13:P34" si="2">COUNTIF(E13:O13,"д")/COUNTA(E13:O13)</f>
        <v>0.27272727272727271</v>
      </c>
      <c r="Q13" s="70">
        <f t="shared" ref="Q13:Q34" si="3">COUNTIF(F13:P13,"в")/COUNTA(F13:P13)</f>
        <v>0</v>
      </c>
      <c r="R13" s="71">
        <f t="shared" ref="R13:R34" si="4">SUM(O13:Q13)</f>
        <v>0.81818181818181812</v>
      </c>
    </row>
    <row r="14" spans="1:18" ht="15.75" thickBot="1">
      <c r="A14" s="9">
        <v>4</v>
      </c>
      <c r="B14" s="63" t="s">
        <v>366</v>
      </c>
      <c r="C14" s="8" t="s">
        <v>360</v>
      </c>
      <c r="D14" s="8" t="s">
        <v>360</v>
      </c>
      <c r="E14" s="8" t="s">
        <v>360</v>
      </c>
      <c r="F14" s="8" t="s">
        <v>387</v>
      </c>
      <c r="G14" s="8" t="s">
        <v>387</v>
      </c>
      <c r="H14" s="8" t="s">
        <v>360</v>
      </c>
      <c r="I14" s="8" t="s">
        <v>360</v>
      </c>
      <c r="J14" s="8" t="s">
        <v>360</v>
      </c>
      <c r="K14" s="8" t="s">
        <v>360</v>
      </c>
      <c r="L14" s="8" t="s">
        <v>360</v>
      </c>
      <c r="M14" s="8" t="s">
        <v>360</v>
      </c>
      <c r="N14" s="70">
        <f t="shared" si="0"/>
        <v>0</v>
      </c>
      <c r="O14" s="70">
        <f t="shared" si="1"/>
        <v>0</v>
      </c>
      <c r="P14" s="70">
        <f t="shared" si="2"/>
        <v>0.63636363636363635</v>
      </c>
      <c r="Q14" s="70">
        <f t="shared" si="3"/>
        <v>0.18181818181818182</v>
      </c>
      <c r="R14" s="71">
        <f t="shared" si="4"/>
        <v>0.81818181818181812</v>
      </c>
    </row>
    <row r="15" spans="1:18" ht="15.75" thickBot="1">
      <c r="A15" s="7">
        <v>5</v>
      </c>
      <c r="B15" s="63" t="s">
        <v>367</v>
      </c>
      <c r="C15" s="8" t="s">
        <v>360</v>
      </c>
      <c r="D15" s="8" t="s">
        <v>360</v>
      </c>
      <c r="E15" s="8" t="s">
        <v>360</v>
      </c>
      <c r="F15" s="8" t="s">
        <v>387</v>
      </c>
      <c r="G15" s="8" t="s">
        <v>387</v>
      </c>
      <c r="H15" s="8" t="s">
        <v>360</v>
      </c>
      <c r="I15" s="8" t="s">
        <v>360</v>
      </c>
      <c r="J15" s="8" t="s">
        <v>360</v>
      </c>
      <c r="K15" s="8" t="s">
        <v>360</v>
      </c>
      <c r="L15" s="8" t="s">
        <v>360</v>
      </c>
      <c r="M15" s="8" t="s">
        <v>360</v>
      </c>
      <c r="N15" s="70">
        <f t="shared" si="0"/>
        <v>0</v>
      </c>
      <c r="O15" s="70">
        <f t="shared" si="1"/>
        <v>0</v>
      </c>
      <c r="P15" s="70">
        <f t="shared" si="2"/>
        <v>0.63636363636363635</v>
      </c>
      <c r="Q15" s="70">
        <f t="shared" si="3"/>
        <v>0.18181818181818182</v>
      </c>
      <c r="R15" s="71">
        <f t="shared" si="4"/>
        <v>0.81818181818181812</v>
      </c>
    </row>
    <row r="16" spans="1:18" ht="15.75" thickBot="1">
      <c r="A16" s="9">
        <v>6</v>
      </c>
      <c r="B16" s="63" t="s">
        <v>368</v>
      </c>
      <c r="C16" s="8" t="s">
        <v>361</v>
      </c>
      <c r="D16" s="8" t="s">
        <v>361</v>
      </c>
      <c r="E16" s="8" t="s">
        <v>361</v>
      </c>
      <c r="F16" s="8" t="s">
        <v>361</v>
      </c>
      <c r="G16" s="8" t="s">
        <v>361</v>
      </c>
      <c r="H16" s="8" t="s">
        <v>361</v>
      </c>
      <c r="I16" s="8" t="s">
        <v>361</v>
      </c>
      <c r="J16" s="8" t="s">
        <v>361</v>
      </c>
      <c r="K16" s="8" t="s">
        <v>361</v>
      </c>
      <c r="L16" s="8" t="s">
        <v>361</v>
      </c>
      <c r="M16" s="8" t="s">
        <v>361</v>
      </c>
      <c r="N16" s="70">
        <f t="shared" si="0"/>
        <v>0</v>
      </c>
      <c r="O16" s="70">
        <f t="shared" si="1"/>
        <v>0.90909090909090906</v>
      </c>
      <c r="P16" s="70">
        <f t="shared" si="2"/>
        <v>0</v>
      </c>
      <c r="Q16" s="70">
        <f t="shared" si="3"/>
        <v>0</v>
      </c>
      <c r="R16" s="71">
        <f t="shared" si="4"/>
        <v>0.90909090909090906</v>
      </c>
    </row>
    <row r="17" spans="1:18" ht="15.75" thickBot="1">
      <c r="A17" s="7">
        <v>7</v>
      </c>
      <c r="B17" s="63" t="s">
        <v>369</v>
      </c>
      <c r="C17" s="8" t="s">
        <v>361</v>
      </c>
      <c r="D17" s="8" t="s">
        <v>361</v>
      </c>
      <c r="E17" s="8" t="s">
        <v>361</v>
      </c>
      <c r="F17" s="8" t="s">
        <v>361</v>
      </c>
      <c r="G17" s="8" t="s">
        <v>361</v>
      </c>
      <c r="H17" s="8" t="s">
        <v>361</v>
      </c>
      <c r="I17" s="8" t="s">
        <v>361</v>
      </c>
      <c r="J17" s="8" t="s">
        <v>361</v>
      </c>
      <c r="K17" s="8" t="s">
        <v>361</v>
      </c>
      <c r="L17" s="8" t="s">
        <v>361</v>
      </c>
      <c r="M17" s="8" t="s">
        <v>361</v>
      </c>
      <c r="N17" s="70">
        <f t="shared" si="0"/>
        <v>0</v>
      </c>
      <c r="O17" s="70">
        <f t="shared" si="1"/>
        <v>0.90909090909090906</v>
      </c>
      <c r="P17" s="70">
        <f t="shared" si="2"/>
        <v>0</v>
      </c>
      <c r="Q17" s="70">
        <f t="shared" si="3"/>
        <v>0</v>
      </c>
      <c r="R17" s="71">
        <f t="shared" si="4"/>
        <v>0.90909090909090906</v>
      </c>
    </row>
    <row r="18" spans="1:18" ht="15.75" thickBot="1">
      <c r="A18" s="9">
        <v>8</v>
      </c>
      <c r="B18" s="63" t="s">
        <v>370</v>
      </c>
      <c r="C18" s="8" t="s">
        <v>362</v>
      </c>
      <c r="D18" s="8" t="s">
        <v>362</v>
      </c>
      <c r="E18" s="8" t="s">
        <v>362</v>
      </c>
      <c r="F18" s="8" t="s">
        <v>362</v>
      </c>
      <c r="G18" s="8" t="s">
        <v>362</v>
      </c>
      <c r="H18" s="8" t="s">
        <v>362</v>
      </c>
      <c r="I18" s="8" t="s">
        <v>362</v>
      </c>
      <c r="J18" s="8" t="s">
        <v>362</v>
      </c>
      <c r="K18" s="8" t="s">
        <v>362</v>
      </c>
      <c r="L18" s="8" t="s">
        <v>362</v>
      </c>
      <c r="M18" s="8" t="s">
        <v>362</v>
      </c>
      <c r="N18" s="70">
        <f t="shared" si="0"/>
        <v>1</v>
      </c>
      <c r="O18" s="70">
        <f t="shared" si="1"/>
        <v>0</v>
      </c>
      <c r="P18" s="70">
        <f t="shared" si="2"/>
        <v>0</v>
      </c>
      <c r="Q18" s="70">
        <f t="shared" si="3"/>
        <v>0</v>
      </c>
      <c r="R18" s="71">
        <f t="shared" si="4"/>
        <v>0</v>
      </c>
    </row>
    <row r="19" spans="1:18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70"/>
      <c r="O19" s="70"/>
      <c r="P19" s="70"/>
      <c r="Q19" s="70"/>
      <c r="R19" s="71"/>
    </row>
    <row r="20" spans="1:18" ht="15.75" thickBot="1">
      <c r="A20" s="9">
        <v>10</v>
      </c>
      <c r="B20" s="63" t="s">
        <v>372</v>
      </c>
      <c r="C20" s="8" t="s">
        <v>360</v>
      </c>
      <c r="D20" s="8" t="s">
        <v>360</v>
      </c>
      <c r="E20" s="8" t="s">
        <v>360</v>
      </c>
      <c r="F20" s="8" t="s">
        <v>387</v>
      </c>
      <c r="G20" s="8" t="s">
        <v>387</v>
      </c>
      <c r="H20" s="8" t="s">
        <v>360</v>
      </c>
      <c r="I20" s="8" t="s">
        <v>360</v>
      </c>
      <c r="J20" s="8" t="s">
        <v>360</v>
      </c>
      <c r="K20" s="8" t="s">
        <v>360</v>
      </c>
      <c r="L20" s="8" t="s">
        <v>360</v>
      </c>
      <c r="M20" s="8" t="s">
        <v>360</v>
      </c>
      <c r="N20" s="70">
        <f t="shared" si="0"/>
        <v>0</v>
      </c>
      <c r="O20" s="70">
        <f t="shared" si="1"/>
        <v>0</v>
      </c>
      <c r="P20" s="70">
        <f t="shared" si="2"/>
        <v>0.63636363636363635</v>
      </c>
      <c r="Q20" s="70">
        <f t="shared" si="3"/>
        <v>0.18181818181818182</v>
      </c>
      <c r="R20" s="71">
        <f t="shared" si="4"/>
        <v>0.81818181818181812</v>
      </c>
    </row>
    <row r="21" spans="1:18" ht="15.75" thickBot="1">
      <c r="A21" s="7">
        <v>11</v>
      </c>
      <c r="B21" s="63" t="s">
        <v>373</v>
      </c>
      <c r="C21" s="8" t="s">
        <v>360</v>
      </c>
      <c r="D21" s="8" t="s">
        <v>360</v>
      </c>
      <c r="E21" s="8" t="s">
        <v>360</v>
      </c>
      <c r="F21" s="8" t="s">
        <v>360</v>
      </c>
      <c r="G21" s="8" t="s">
        <v>360</v>
      </c>
      <c r="H21" s="8" t="s">
        <v>360</v>
      </c>
      <c r="I21" s="8" t="s">
        <v>360</v>
      </c>
      <c r="J21" s="8" t="s">
        <v>360</v>
      </c>
      <c r="K21" s="8" t="s">
        <v>360</v>
      </c>
      <c r="L21" s="8" t="s">
        <v>360</v>
      </c>
      <c r="M21" s="8" t="s">
        <v>360</v>
      </c>
      <c r="N21" s="70">
        <f t="shared" si="0"/>
        <v>0</v>
      </c>
      <c r="O21" s="70">
        <f t="shared" si="1"/>
        <v>0</v>
      </c>
      <c r="P21" s="70">
        <f t="shared" si="2"/>
        <v>0.81818181818181823</v>
      </c>
      <c r="Q21" s="70">
        <f t="shared" si="3"/>
        <v>0</v>
      </c>
      <c r="R21" s="71">
        <f t="shared" si="4"/>
        <v>0.81818181818181823</v>
      </c>
    </row>
    <row r="22" spans="1:18" ht="15.75" thickBot="1">
      <c r="A22" s="9">
        <v>12</v>
      </c>
      <c r="B22" s="63" t="s">
        <v>374</v>
      </c>
      <c r="C22" s="8" t="s">
        <v>360</v>
      </c>
      <c r="D22" s="8" t="s">
        <v>360</v>
      </c>
      <c r="E22" s="8" t="s">
        <v>360</v>
      </c>
      <c r="F22" s="8" t="s">
        <v>387</v>
      </c>
      <c r="G22" s="8" t="s">
        <v>387</v>
      </c>
      <c r="H22" s="8" t="s">
        <v>360</v>
      </c>
      <c r="I22" s="8" t="s">
        <v>360</v>
      </c>
      <c r="J22" s="8" t="s">
        <v>360</v>
      </c>
      <c r="K22" s="8" t="s">
        <v>360</v>
      </c>
      <c r="L22" s="8" t="s">
        <v>360</v>
      </c>
      <c r="M22" s="8" t="s">
        <v>360</v>
      </c>
      <c r="N22" s="70">
        <f t="shared" si="0"/>
        <v>0</v>
      </c>
      <c r="O22" s="70">
        <f t="shared" si="1"/>
        <v>0</v>
      </c>
      <c r="P22" s="70">
        <f t="shared" si="2"/>
        <v>0.63636363636363635</v>
      </c>
      <c r="Q22" s="70">
        <f t="shared" si="3"/>
        <v>0.18181818181818182</v>
      </c>
      <c r="R22" s="71">
        <f t="shared" si="4"/>
        <v>0.81818181818181812</v>
      </c>
    </row>
    <row r="23" spans="1:18" ht="15.75" thickBot="1">
      <c r="A23" s="7">
        <v>13</v>
      </c>
      <c r="B23" s="63" t="s">
        <v>375</v>
      </c>
      <c r="C23" s="8" t="s">
        <v>361</v>
      </c>
      <c r="D23" s="8" t="s">
        <v>361</v>
      </c>
      <c r="E23" s="8" t="s">
        <v>361</v>
      </c>
      <c r="F23" s="8" t="s">
        <v>361</v>
      </c>
      <c r="G23" s="8" t="s">
        <v>361</v>
      </c>
      <c r="H23" s="8" t="s">
        <v>361</v>
      </c>
      <c r="I23" s="8" t="s">
        <v>361</v>
      </c>
      <c r="J23" s="8" t="s">
        <v>361</v>
      </c>
      <c r="K23" s="8" t="s">
        <v>361</v>
      </c>
      <c r="L23" s="8" t="s">
        <v>361</v>
      </c>
      <c r="M23" s="8" t="s">
        <v>361</v>
      </c>
      <c r="N23" s="70">
        <f t="shared" si="0"/>
        <v>0</v>
      </c>
      <c r="O23" s="70">
        <f t="shared" si="1"/>
        <v>0.90909090909090906</v>
      </c>
      <c r="P23" s="70">
        <f t="shared" si="2"/>
        <v>0</v>
      </c>
      <c r="Q23" s="70">
        <f t="shared" si="3"/>
        <v>0</v>
      </c>
      <c r="R23" s="71">
        <f t="shared" si="4"/>
        <v>0.90909090909090906</v>
      </c>
    </row>
    <row r="24" spans="1:18" ht="15.75" thickBot="1">
      <c r="A24" s="9">
        <v>14</v>
      </c>
      <c r="B24" s="63" t="s">
        <v>376</v>
      </c>
      <c r="C24" s="8" t="s">
        <v>360</v>
      </c>
      <c r="D24" s="8" t="s">
        <v>360</v>
      </c>
      <c r="E24" s="8" t="s">
        <v>360</v>
      </c>
      <c r="F24" s="8" t="s">
        <v>360</v>
      </c>
      <c r="G24" s="8" t="s">
        <v>360</v>
      </c>
      <c r="H24" s="8" t="s">
        <v>361</v>
      </c>
      <c r="I24" s="8" t="s">
        <v>361</v>
      </c>
      <c r="J24" s="8" t="s">
        <v>361</v>
      </c>
      <c r="K24" s="8" t="s">
        <v>361</v>
      </c>
      <c r="L24" s="8" t="s">
        <v>361</v>
      </c>
      <c r="M24" s="8" t="s">
        <v>361</v>
      </c>
      <c r="N24" s="70">
        <f t="shared" si="0"/>
        <v>0</v>
      </c>
      <c r="O24" s="70">
        <f t="shared" si="1"/>
        <v>0.54545454545454541</v>
      </c>
      <c r="P24" s="70">
        <f t="shared" si="2"/>
        <v>0.27272727272727271</v>
      </c>
      <c r="Q24" s="70">
        <f t="shared" si="3"/>
        <v>0</v>
      </c>
      <c r="R24" s="71">
        <f t="shared" si="4"/>
        <v>0.81818181818181812</v>
      </c>
    </row>
    <row r="25" spans="1:18" ht="15.75" thickBot="1">
      <c r="A25" s="7">
        <v>15</v>
      </c>
      <c r="B25" s="63" t="s">
        <v>377</v>
      </c>
      <c r="C25" s="8" t="s">
        <v>360</v>
      </c>
      <c r="D25" s="8" t="s">
        <v>360</v>
      </c>
      <c r="E25" s="8" t="s">
        <v>360</v>
      </c>
      <c r="F25" s="8" t="s">
        <v>387</v>
      </c>
      <c r="G25" s="8" t="s">
        <v>387</v>
      </c>
      <c r="H25" s="8" t="s">
        <v>360</v>
      </c>
      <c r="I25" s="8" t="s">
        <v>360</v>
      </c>
      <c r="J25" s="8" t="s">
        <v>360</v>
      </c>
      <c r="K25" s="8" t="s">
        <v>360</v>
      </c>
      <c r="L25" s="8" t="s">
        <v>360</v>
      </c>
      <c r="M25" s="8" t="s">
        <v>360</v>
      </c>
      <c r="N25" s="70">
        <f t="shared" si="0"/>
        <v>0</v>
      </c>
      <c r="O25" s="70">
        <f t="shared" si="1"/>
        <v>0</v>
      </c>
      <c r="P25" s="70">
        <f t="shared" si="2"/>
        <v>0.63636363636363635</v>
      </c>
      <c r="Q25" s="70">
        <f t="shared" si="3"/>
        <v>0.18181818181818182</v>
      </c>
      <c r="R25" s="71">
        <f t="shared" si="4"/>
        <v>0.81818181818181812</v>
      </c>
    </row>
    <row r="26" spans="1:18" ht="15.75" thickBot="1">
      <c r="A26" s="9">
        <v>16</v>
      </c>
      <c r="B26" s="63" t="s">
        <v>378</v>
      </c>
      <c r="C26" s="8" t="s">
        <v>361</v>
      </c>
      <c r="D26" s="8" t="s">
        <v>361</v>
      </c>
      <c r="E26" s="8" t="s">
        <v>361</v>
      </c>
      <c r="F26" s="8" t="s">
        <v>361</v>
      </c>
      <c r="G26" s="8" t="s">
        <v>361</v>
      </c>
      <c r="H26" s="8" t="s">
        <v>361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361</v>
      </c>
      <c r="N26" s="70">
        <f t="shared" si="0"/>
        <v>0</v>
      </c>
      <c r="O26" s="70">
        <f t="shared" si="1"/>
        <v>0.90909090909090906</v>
      </c>
      <c r="P26" s="70">
        <f t="shared" si="2"/>
        <v>0</v>
      </c>
      <c r="Q26" s="70">
        <f t="shared" si="3"/>
        <v>0</v>
      </c>
      <c r="R26" s="71">
        <f t="shared" si="4"/>
        <v>0.90909090909090906</v>
      </c>
    </row>
    <row r="27" spans="1:18" ht="15.75" thickBot="1">
      <c r="A27" s="7">
        <v>17</v>
      </c>
      <c r="B27" s="63" t="s">
        <v>379</v>
      </c>
      <c r="C27" s="8" t="s">
        <v>360</v>
      </c>
      <c r="D27" s="8" t="s">
        <v>360</v>
      </c>
      <c r="E27" s="8" t="s">
        <v>360</v>
      </c>
      <c r="F27" s="8" t="s">
        <v>360</v>
      </c>
      <c r="G27" s="8" t="s">
        <v>360</v>
      </c>
      <c r="H27" s="8" t="s">
        <v>361</v>
      </c>
      <c r="I27" s="8" t="s">
        <v>361</v>
      </c>
      <c r="J27" s="8" t="s">
        <v>361</v>
      </c>
      <c r="K27" s="8" t="s">
        <v>361</v>
      </c>
      <c r="L27" s="8" t="s">
        <v>361</v>
      </c>
      <c r="M27" s="8" t="s">
        <v>361</v>
      </c>
      <c r="N27" s="70">
        <f t="shared" si="0"/>
        <v>0</v>
      </c>
      <c r="O27" s="70">
        <f t="shared" si="1"/>
        <v>0.54545454545454541</v>
      </c>
      <c r="P27" s="70">
        <f t="shared" si="2"/>
        <v>0.27272727272727271</v>
      </c>
      <c r="Q27" s="70">
        <f t="shared" si="3"/>
        <v>0</v>
      </c>
      <c r="R27" s="71">
        <f t="shared" si="4"/>
        <v>0.81818181818181812</v>
      </c>
    </row>
    <row r="28" spans="1:18" ht="15.75" thickBot="1">
      <c r="A28" s="9">
        <v>18</v>
      </c>
      <c r="B28" s="63" t="s">
        <v>380</v>
      </c>
      <c r="C28" s="8" t="s">
        <v>360</v>
      </c>
      <c r="D28" s="8" t="s">
        <v>360</v>
      </c>
      <c r="E28" s="8" t="s">
        <v>360</v>
      </c>
      <c r="F28" s="8" t="s">
        <v>387</v>
      </c>
      <c r="G28" s="8" t="s">
        <v>387</v>
      </c>
      <c r="H28" s="8" t="s">
        <v>360</v>
      </c>
      <c r="I28" s="8" t="s">
        <v>360</v>
      </c>
      <c r="J28" s="8" t="s">
        <v>360</v>
      </c>
      <c r="K28" s="8" t="s">
        <v>360</v>
      </c>
      <c r="L28" s="8" t="s">
        <v>360</v>
      </c>
      <c r="M28" s="8" t="s">
        <v>360</v>
      </c>
      <c r="N28" s="70">
        <f t="shared" si="0"/>
        <v>0</v>
      </c>
      <c r="O28" s="70">
        <f t="shared" si="1"/>
        <v>0</v>
      </c>
      <c r="P28" s="70">
        <f t="shared" si="2"/>
        <v>0.63636363636363635</v>
      </c>
      <c r="Q28" s="70">
        <f t="shared" si="3"/>
        <v>0.18181818181818182</v>
      </c>
      <c r="R28" s="71">
        <f t="shared" si="4"/>
        <v>0.81818181818181812</v>
      </c>
    </row>
    <row r="29" spans="1:18" ht="15.75" thickBot="1">
      <c r="A29" s="7">
        <v>19</v>
      </c>
      <c r="B29" s="63" t="s">
        <v>381</v>
      </c>
      <c r="C29" s="8" t="s">
        <v>361</v>
      </c>
      <c r="D29" s="8" t="s">
        <v>361</v>
      </c>
      <c r="E29" s="8" t="s">
        <v>361</v>
      </c>
      <c r="F29" s="8" t="s">
        <v>361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8" t="s">
        <v>361</v>
      </c>
      <c r="N29" s="70">
        <f t="shared" si="0"/>
        <v>0</v>
      </c>
      <c r="O29" s="70">
        <f t="shared" si="1"/>
        <v>0.90909090909090906</v>
      </c>
      <c r="P29" s="70">
        <f t="shared" si="2"/>
        <v>0</v>
      </c>
      <c r="Q29" s="70">
        <f t="shared" si="3"/>
        <v>0</v>
      </c>
      <c r="R29" s="71">
        <f t="shared" si="4"/>
        <v>0.90909090909090906</v>
      </c>
    </row>
    <row r="30" spans="1:18" ht="15.75" thickBot="1">
      <c r="A30" s="9">
        <v>20</v>
      </c>
      <c r="B30" s="63" t="s">
        <v>382</v>
      </c>
      <c r="C30" s="8" t="s">
        <v>361</v>
      </c>
      <c r="D30" s="8" t="s">
        <v>361</v>
      </c>
      <c r="E30" s="8" t="s">
        <v>361</v>
      </c>
      <c r="F30" s="8" t="s">
        <v>361</v>
      </c>
      <c r="G30" s="8" t="s">
        <v>361</v>
      </c>
      <c r="H30" s="8" t="s">
        <v>361</v>
      </c>
      <c r="I30" s="8" t="s">
        <v>361</v>
      </c>
      <c r="J30" s="8" t="s">
        <v>361</v>
      </c>
      <c r="K30" s="8" t="s">
        <v>361</v>
      </c>
      <c r="L30" s="8" t="s">
        <v>361</v>
      </c>
      <c r="M30" s="8" t="s">
        <v>361</v>
      </c>
      <c r="N30" s="70">
        <f t="shared" si="0"/>
        <v>0</v>
      </c>
      <c r="O30" s="70">
        <f t="shared" si="1"/>
        <v>0.90909090909090906</v>
      </c>
      <c r="P30" s="70">
        <f t="shared" si="2"/>
        <v>0</v>
      </c>
      <c r="Q30" s="70">
        <f t="shared" si="3"/>
        <v>0</v>
      </c>
      <c r="R30" s="71">
        <f t="shared" si="4"/>
        <v>0.90909090909090906</v>
      </c>
    </row>
    <row r="31" spans="1:18" ht="15.75" thickBot="1">
      <c r="A31" s="7">
        <v>21</v>
      </c>
      <c r="B31" s="63" t="s">
        <v>383</v>
      </c>
      <c r="C31" s="8" t="s">
        <v>361</v>
      </c>
      <c r="D31" s="8" t="s">
        <v>361</v>
      </c>
      <c r="E31" s="8" t="s">
        <v>361</v>
      </c>
      <c r="F31" s="8" t="s">
        <v>361</v>
      </c>
      <c r="G31" s="8" t="s">
        <v>361</v>
      </c>
      <c r="H31" s="8" t="s">
        <v>361</v>
      </c>
      <c r="I31" s="8" t="s">
        <v>361</v>
      </c>
      <c r="J31" s="8" t="s">
        <v>361</v>
      </c>
      <c r="K31" s="8" t="s">
        <v>361</v>
      </c>
      <c r="L31" s="8" t="s">
        <v>361</v>
      </c>
      <c r="M31" s="8" t="s">
        <v>361</v>
      </c>
      <c r="N31" s="70">
        <f t="shared" si="0"/>
        <v>0</v>
      </c>
      <c r="O31" s="70">
        <f t="shared" si="1"/>
        <v>0.90909090909090906</v>
      </c>
      <c r="P31" s="70">
        <f t="shared" si="2"/>
        <v>0</v>
      </c>
      <c r="Q31" s="70">
        <f t="shared" si="3"/>
        <v>0</v>
      </c>
      <c r="R31" s="71">
        <f t="shared" si="4"/>
        <v>0.90909090909090906</v>
      </c>
    </row>
    <row r="32" spans="1:18" ht="15.75" thickBot="1">
      <c r="A32" s="9">
        <v>22</v>
      </c>
      <c r="B32" s="63" t="s">
        <v>384</v>
      </c>
      <c r="C32" s="8" t="s">
        <v>362</v>
      </c>
      <c r="D32" s="8" t="s">
        <v>362</v>
      </c>
      <c r="E32" s="8" t="s">
        <v>362</v>
      </c>
      <c r="F32" s="8" t="s">
        <v>361</v>
      </c>
      <c r="G32" s="8" t="s">
        <v>361</v>
      </c>
      <c r="H32" s="8" t="s">
        <v>361</v>
      </c>
      <c r="I32" s="8" t="s">
        <v>361</v>
      </c>
      <c r="J32" s="8" t="s">
        <v>361</v>
      </c>
      <c r="K32" s="8" t="s">
        <v>361</v>
      </c>
      <c r="L32" s="8" t="s">
        <v>361</v>
      </c>
      <c r="M32" s="8" t="s">
        <v>361</v>
      </c>
      <c r="N32" s="70">
        <f t="shared" si="0"/>
        <v>0.27272727272727271</v>
      </c>
      <c r="O32" s="70">
        <f t="shared" si="1"/>
        <v>0.72727272727272729</v>
      </c>
      <c r="P32" s="70">
        <f t="shared" si="2"/>
        <v>0</v>
      </c>
      <c r="Q32" s="70">
        <f t="shared" si="3"/>
        <v>0</v>
      </c>
      <c r="R32" s="71">
        <f t="shared" si="4"/>
        <v>0.72727272727272729</v>
      </c>
    </row>
    <row r="33" spans="1:18" ht="15.75" thickBot="1">
      <c r="A33" s="7">
        <v>23</v>
      </c>
      <c r="B33" s="63" t="s">
        <v>385</v>
      </c>
      <c r="C33" s="8" t="s">
        <v>361</v>
      </c>
      <c r="D33" s="8" t="s">
        <v>361</v>
      </c>
      <c r="E33" s="8" t="s">
        <v>361</v>
      </c>
      <c r="F33" s="8" t="s">
        <v>360</v>
      </c>
      <c r="G33" s="8" t="s">
        <v>360</v>
      </c>
      <c r="H33" s="8" t="s">
        <v>360</v>
      </c>
      <c r="I33" s="8" t="s">
        <v>360</v>
      </c>
      <c r="J33" s="8" t="s">
        <v>360</v>
      </c>
      <c r="K33" s="8" t="s">
        <v>360</v>
      </c>
      <c r="L33" s="8" t="s">
        <v>360</v>
      </c>
      <c r="M33" s="8" t="s">
        <v>360</v>
      </c>
      <c r="N33" s="70">
        <f t="shared" si="0"/>
        <v>0</v>
      </c>
      <c r="O33" s="70">
        <f t="shared" si="1"/>
        <v>0.18181818181818182</v>
      </c>
      <c r="P33" s="70">
        <f t="shared" si="2"/>
        <v>0.72727272727272729</v>
      </c>
      <c r="Q33" s="70">
        <f t="shared" si="3"/>
        <v>0</v>
      </c>
      <c r="R33" s="71">
        <f t="shared" si="4"/>
        <v>0.90909090909090917</v>
      </c>
    </row>
    <row r="34" spans="1:18" ht="15.75" thickBot="1">
      <c r="A34" s="9">
        <v>24</v>
      </c>
      <c r="B34" s="63" t="s">
        <v>386</v>
      </c>
      <c r="C34" s="8" t="s">
        <v>360</v>
      </c>
      <c r="D34" s="8" t="s">
        <v>360</v>
      </c>
      <c r="E34" s="8" t="s">
        <v>360</v>
      </c>
      <c r="F34" s="8" t="s">
        <v>360</v>
      </c>
      <c r="G34" s="8" t="s">
        <v>360</v>
      </c>
      <c r="H34" s="8" t="s">
        <v>360</v>
      </c>
      <c r="I34" s="8" t="s">
        <v>360</v>
      </c>
      <c r="J34" s="8" t="s">
        <v>360</v>
      </c>
      <c r="K34" s="8" t="s">
        <v>360</v>
      </c>
      <c r="L34" s="8" t="s">
        <v>360</v>
      </c>
      <c r="M34" s="8" t="s">
        <v>360</v>
      </c>
      <c r="N34" s="70">
        <f t="shared" si="0"/>
        <v>0</v>
      </c>
      <c r="O34" s="70">
        <f t="shared" si="1"/>
        <v>0</v>
      </c>
      <c r="P34" s="70">
        <f t="shared" si="2"/>
        <v>0.81818181818181823</v>
      </c>
      <c r="Q34" s="70">
        <f t="shared" si="3"/>
        <v>0</v>
      </c>
      <c r="R34" s="71">
        <f t="shared" si="4"/>
        <v>0.81818181818181823</v>
      </c>
    </row>
    <row r="35" spans="1:18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4"/>
      <c r="O35" s="14"/>
      <c r="P35" s="14"/>
      <c r="Q35" s="14"/>
      <c r="R35" s="15"/>
    </row>
    <row r="36" spans="1:18">
      <c r="A36" s="9">
        <v>26</v>
      </c>
      <c r="B36" s="2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4"/>
      <c r="O36" s="14"/>
      <c r="P36" s="14"/>
      <c r="Q36" s="14"/>
      <c r="R36" s="15"/>
    </row>
    <row r="37" spans="1:18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4"/>
      <c r="O37" s="14"/>
      <c r="P37" s="14"/>
      <c r="Q37" s="14"/>
      <c r="R37" s="15"/>
    </row>
    <row r="38" spans="1:18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4"/>
      <c r="O38" s="14"/>
      <c r="P38" s="14"/>
      <c r="Q38" s="14"/>
      <c r="R38" s="15"/>
    </row>
    <row r="39" spans="1:18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4"/>
      <c r="O39" s="14"/>
      <c r="P39" s="14"/>
      <c r="Q39" s="14"/>
      <c r="R39" s="15"/>
    </row>
    <row r="40" spans="1:18">
      <c r="A40" s="9">
        <v>30</v>
      </c>
      <c r="B40" s="2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14"/>
      <c r="O40" s="14"/>
      <c r="P40" s="14"/>
      <c r="Q40" s="14"/>
      <c r="R40" s="15"/>
    </row>
    <row r="41" spans="1:18">
      <c r="A41" s="7">
        <v>31</v>
      </c>
      <c r="B41" s="2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14"/>
      <c r="O41" s="14"/>
      <c r="P41" s="14"/>
      <c r="Q41" s="14"/>
      <c r="R41" s="15"/>
    </row>
    <row r="42" spans="1:18">
      <c r="A42" s="9">
        <v>32</v>
      </c>
      <c r="B42" s="2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4"/>
      <c r="O42" s="14"/>
      <c r="P42" s="14"/>
      <c r="Q42" s="14"/>
      <c r="R42" s="15"/>
    </row>
    <row r="43" spans="1:18">
      <c r="A43" s="7">
        <v>33</v>
      </c>
      <c r="B43" s="2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4"/>
      <c r="O43" s="14"/>
      <c r="P43" s="14"/>
      <c r="Q43" s="14"/>
      <c r="R43" s="15"/>
    </row>
    <row r="44" spans="1:18">
      <c r="A44" s="9">
        <v>34</v>
      </c>
      <c r="B44" s="2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4"/>
      <c r="O44" s="14"/>
      <c r="P44" s="14"/>
      <c r="Q44" s="14"/>
      <c r="R44" s="15"/>
    </row>
    <row r="45" spans="1:18">
      <c r="A45" s="7">
        <v>35</v>
      </c>
      <c r="B45" s="2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4"/>
      <c r="O45" s="14"/>
      <c r="P45" s="14"/>
      <c r="Q45" s="14"/>
      <c r="R45" s="15"/>
    </row>
    <row r="46" spans="1:18">
      <c r="A46" s="76" t="s">
        <v>48</v>
      </c>
      <c r="B46" s="76"/>
      <c r="C46" s="72">
        <f>COUNTIF(C11:C45,"н")/COUNTA(C11:C45)</f>
        <v>9.0909090909090912E-2</v>
      </c>
      <c r="D46" s="72">
        <f t="shared" ref="D46:M46" si="5">COUNTIF(D11:D45,"н")/COUNTA(D11:D45)</f>
        <v>9.0909090909090912E-2</v>
      </c>
      <c r="E46" s="72">
        <f t="shared" si="5"/>
        <v>9.0909090909090912E-2</v>
      </c>
      <c r="F46" s="72">
        <f t="shared" si="5"/>
        <v>4.5454545454545456E-2</v>
      </c>
      <c r="G46" s="72">
        <f t="shared" si="5"/>
        <v>4.5454545454545456E-2</v>
      </c>
      <c r="H46" s="72">
        <f t="shared" si="5"/>
        <v>4.5454545454545456E-2</v>
      </c>
      <c r="I46" s="72">
        <f t="shared" si="5"/>
        <v>4.5454545454545456E-2</v>
      </c>
      <c r="J46" s="72">
        <f t="shared" si="5"/>
        <v>4.5454545454545456E-2</v>
      </c>
      <c r="K46" s="72">
        <f t="shared" si="5"/>
        <v>4.5454545454545456E-2</v>
      </c>
      <c r="L46" s="72">
        <f t="shared" si="5"/>
        <v>4.5454545454545456E-2</v>
      </c>
      <c r="M46" s="72">
        <f t="shared" si="5"/>
        <v>4.5454545454545456E-2</v>
      </c>
      <c r="N46" s="82" t="s">
        <v>40</v>
      </c>
      <c r="O46" s="83"/>
      <c r="P46" s="83"/>
      <c r="Q46" s="83"/>
      <c r="R46" s="84"/>
    </row>
    <row r="47" spans="1:18">
      <c r="A47" s="76" t="s">
        <v>49</v>
      </c>
      <c r="B47" s="76"/>
      <c r="C47" s="72">
        <f>COUNTIF(C11:C45,"с")/COUNTA(C11:C45)</f>
        <v>0.36363636363636365</v>
      </c>
      <c r="D47" s="72">
        <f t="shared" ref="D47:M47" si="6">COUNTIF(D11:D45,"с")/COUNTA(D11:D45)</f>
        <v>0.36363636363636365</v>
      </c>
      <c r="E47" s="72">
        <f t="shared" si="6"/>
        <v>0.36363636363636365</v>
      </c>
      <c r="F47" s="72">
        <f t="shared" si="6"/>
        <v>0.36363636363636365</v>
      </c>
      <c r="G47" s="72">
        <f t="shared" si="6"/>
        <v>0.36363636363636365</v>
      </c>
      <c r="H47" s="72">
        <f t="shared" si="6"/>
        <v>0.5</v>
      </c>
      <c r="I47" s="72">
        <f t="shared" si="6"/>
        <v>0.5</v>
      </c>
      <c r="J47" s="72">
        <f t="shared" si="6"/>
        <v>0.5</v>
      </c>
      <c r="K47" s="72">
        <f t="shared" si="6"/>
        <v>0.5</v>
      </c>
      <c r="L47" s="72">
        <f t="shared" si="6"/>
        <v>0.5</v>
      </c>
      <c r="M47" s="72">
        <f t="shared" si="6"/>
        <v>0.5</v>
      </c>
      <c r="N47" s="85" t="s">
        <v>41</v>
      </c>
      <c r="O47" s="86"/>
      <c r="P47" s="86"/>
      <c r="Q47" s="86"/>
      <c r="R47" s="79"/>
    </row>
    <row r="48" spans="1:18">
      <c r="A48" s="76" t="s">
        <v>50</v>
      </c>
      <c r="B48" s="76"/>
      <c r="C48" s="72">
        <f>COUNTIF(C12:C46,"д")/COUNTA(C12:C46)</f>
        <v>0.5</v>
      </c>
      <c r="D48" s="72">
        <f t="shared" ref="D48:M48" si="7">COUNTIF(D12:D46,"д")/COUNTA(D12:D46)</f>
        <v>0.5</v>
      </c>
      <c r="E48" s="72">
        <f t="shared" si="7"/>
        <v>0.5</v>
      </c>
      <c r="F48" s="72">
        <f t="shared" si="7"/>
        <v>0.27272727272727271</v>
      </c>
      <c r="G48" s="72">
        <f t="shared" si="7"/>
        <v>0.27272727272727271</v>
      </c>
      <c r="H48" s="72">
        <f t="shared" si="7"/>
        <v>0.40909090909090912</v>
      </c>
      <c r="I48" s="72">
        <f t="shared" si="7"/>
        <v>0.40909090909090912</v>
      </c>
      <c r="J48" s="72">
        <f t="shared" si="7"/>
        <v>0.40909090909090912</v>
      </c>
      <c r="K48" s="72">
        <f t="shared" si="7"/>
        <v>0.40909090909090912</v>
      </c>
      <c r="L48" s="72">
        <f t="shared" si="7"/>
        <v>0.40909090909090912</v>
      </c>
      <c r="M48" s="72">
        <f t="shared" si="7"/>
        <v>0.40909090909090912</v>
      </c>
      <c r="N48" s="87" t="s">
        <v>42</v>
      </c>
      <c r="O48" s="88"/>
      <c r="P48" s="88"/>
      <c r="Q48" s="88"/>
      <c r="R48" s="89"/>
    </row>
    <row r="49" spans="1:18">
      <c r="A49" s="76" t="s">
        <v>51</v>
      </c>
      <c r="B49" s="76"/>
      <c r="C49" s="72">
        <f>COUNTIF(C13:C47,"в")/COUNTA(C13:C47)</f>
        <v>0</v>
      </c>
      <c r="D49" s="72">
        <f t="shared" ref="D49:M49" si="8">COUNTIF(D13:D47,"в")/COUNTA(D13:D47)</f>
        <v>0</v>
      </c>
      <c r="E49" s="72">
        <f t="shared" si="8"/>
        <v>0</v>
      </c>
      <c r="F49" s="72">
        <f t="shared" si="8"/>
        <v>0.2608695652173913</v>
      </c>
      <c r="G49" s="72">
        <f t="shared" si="8"/>
        <v>0.2608695652173913</v>
      </c>
      <c r="H49" s="72">
        <f t="shared" si="8"/>
        <v>0</v>
      </c>
      <c r="I49" s="72">
        <f t="shared" si="8"/>
        <v>0</v>
      </c>
      <c r="J49" s="72">
        <f t="shared" si="8"/>
        <v>0</v>
      </c>
      <c r="K49" s="72">
        <f t="shared" si="8"/>
        <v>0</v>
      </c>
      <c r="L49" s="72">
        <f t="shared" si="8"/>
        <v>0</v>
      </c>
      <c r="M49" s="72">
        <f t="shared" si="8"/>
        <v>0</v>
      </c>
      <c r="N49" s="77" t="s">
        <v>43</v>
      </c>
      <c r="O49" s="78"/>
      <c r="P49" s="78"/>
      <c r="Q49" s="78"/>
      <c r="R49" s="79"/>
    </row>
    <row r="50" spans="1:18">
      <c r="A50" s="80" t="s">
        <v>52</v>
      </c>
      <c r="B50" s="80"/>
      <c r="C50" s="72">
        <f>SUM(C47:C49)</f>
        <v>0.86363636363636365</v>
      </c>
      <c r="D50" s="72">
        <f t="shared" ref="D50:M50" si="9">SUM(D47:D49)</f>
        <v>0.86363636363636365</v>
      </c>
      <c r="E50" s="72">
        <f t="shared" si="9"/>
        <v>0.86363636363636365</v>
      </c>
      <c r="F50" s="72">
        <f t="shared" si="9"/>
        <v>0.8972332015810276</v>
      </c>
      <c r="G50" s="72">
        <f t="shared" si="9"/>
        <v>0.8972332015810276</v>
      </c>
      <c r="H50" s="72">
        <f t="shared" si="9"/>
        <v>0.90909090909090917</v>
      </c>
      <c r="I50" s="72">
        <f t="shared" si="9"/>
        <v>0.90909090909090917</v>
      </c>
      <c r="J50" s="72">
        <f t="shared" si="9"/>
        <v>0.90909090909090917</v>
      </c>
      <c r="K50" s="72">
        <f t="shared" si="9"/>
        <v>0.90909090909090917</v>
      </c>
      <c r="L50" s="72">
        <f t="shared" si="9"/>
        <v>0.90909090909090917</v>
      </c>
      <c r="M50" s="72">
        <f t="shared" si="9"/>
        <v>0.90909090909090917</v>
      </c>
      <c r="N50" s="16" t="s">
        <v>44</v>
      </c>
      <c r="O50" s="16" t="s">
        <v>45</v>
      </c>
      <c r="P50" s="16" t="s">
        <v>46</v>
      </c>
      <c r="Q50" s="16" t="s">
        <v>47</v>
      </c>
      <c r="R50" s="17" t="s">
        <v>39</v>
      </c>
    </row>
    <row r="51" spans="1:18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73">
        <f>AVERAGE(N11:N45)</f>
        <v>5.7851239669421489E-2</v>
      </c>
      <c r="O51" s="73">
        <f t="shared" ref="O51:R51" si="10">AVERAGE(O11:O45)</f>
        <v>0.4049586776859504</v>
      </c>
      <c r="P51" s="73">
        <f t="shared" si="10"/>
        <v>0.34710743801652894</v>
      </c>
      <c r="Q51" s="73">
        <f t="shared" si="10"/>
        <v>5.7851239669421496E-2</v>
      </c>
      <c r="R51" s="73">
        <f t="shared" si="10"/>
        <v>0.80991735537190079</v>
      </c>
    </row>
    <row r="56" spans="1:18" ht="15.75">
      <c r="A56" s="1" t="s">
        <v>4</v>
      </c>
      <c r="C56" s="5" t="s">
        <v>74</v>
      </c>
    </row>
    <row r="57" spans="1:18" ht="15" customHeight="1">
      <c r="A57" s="90" t="s">
        <v>5</v>
      </c>
      <c r="B57" s="92" t="s">
        <v>6</v>
      </c>
      <c r="C57" s="127" t="s">
        <v>198</v>
      </c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01" t="s">
        <v>33</v>
      </c>
      <c r="O57" s="101"/>
      <c r="P57" s="101"/>
      <c r="Q57" s="101"/>
      <c r="R57" s="101"/>
    </row>
    <row r="58" spans="1:18" ht="15" customHeight="1">
      <c r="A58" s="90"/>
      <c r="B58" s="122"/>
      <c r="C58" s="97" t="s">
        <v>147</v>
      </c>
      <c r="D58" s="97" t="s">
        <v>199</v>
      </c>
      <c r="E58" s="97" t="s">
        <v>200</v>
      </c>
      <c r="F58" s="99" t="s">
        <v>201</v>
      </c>
      <c r="G58" s="132"/>
      <c r="H58" s="132"/>
      <c r="I58" s="132"/>
      <c r="J58" s="132"/>
      <c r="K58" s="118" t="s">
        <v>202</v>
      </c>
      <c r="L58" s="118"/>
      <c r="M58" s="118" t="s">
        <v>203</v>
      </c>
      <c r="N58" s="89" t="s">
        <v>34</v>
      </c>
      <c r="O58" s="89"/>
      <c r="P58" s="89"/>
      <c r="Q58" s="89"/>
      <c r="R58" s="89"/>
    </row>
    <row r="59" spans="1:18" ht="15" customHeight="1">
      <c r="A59" s="90"/>
      <c r="B59" s="122"/>
      <c r="C59" s="97"/>
      <c r="D59" s="97"/>
      <c r="E59" s="97"/>
      <c r="F59" s="99" t="s">
        <v>204</v>
      </c>
      <c r="G59" s="132"/>
      <c r="H59" s="118" t="s">
        <v>205</v>
      </c>
      <c r="I59" s="118" t="s">
        <v>206</v>
      </c>
      <c r="J59" s="118" t="s">
        <v>207</v>
      </c>
      <c r="K59" s="118" t="s">
        <v>208</v>
      </c>
      <c r="L59" s="118" t="s">
        <v>209</v>
      </c>
      <c r="M59" s="118"/>
      <c r="N59" s="102" t="s">
        <v>35</v>
      </c>
      <c r="O59" s="102" t="s">
        <v>36</v>
      </c>
      <c r="P59" s="102" t="s">
        <v>37</v>
      </c>
      <c r="Q59" s="102" t="s">
        <v>38</v>
      </c>
      <c r="R59" s="103" t="s">
        <v>39</v>
      </c>
    </row>
    <row r="60" spans="1:18">
      <c r="A60" s="90"/>
      <c r="B60" s="122"/>
      <c r="C60" s="97"/>
      <c r="D60" s="97"/>
      <c r="E60" s="97"/>
      <c r="F60" s="118" t="s">
        <v>210</v>
      </c>
      <c r="G60" s="118" t="s">
        <v>211</v>
      </c>
      <c r="H60" s="118"/>
      <c r="I60" s="119"/>
      <c r="J60" s="119"/>
      <c r="K60" s="118"/>
      <c r="L60" s="118"/>
      <c r="M60" s="118"/>
      <c r="N60" s="102"/>
      <c r="O60" s="102"/>
      <c r="P60" s="102"/>
      <c r="Q60" s="102"/>
      <c r="R60" s="103"/>
    </row>
    <row r="61" spans="1:18" ht="15.75" thickBot="1">
      <c r="A61" s="91"/>
      <c r="B61" s="122"/>
      <c r="C61" s="97"/>
      <c r="D61" s="97"/>
      <c r="E61" s="97"/>
      <c r="F61" s="118"/>
      <c r="G61" s="118"/>
      <c r="H61" s="118"/>
      <c r="I61" s="119"/>
      <c r="J61" s="119"/>
      <c r="K61" s="118"/>
      <c r="L61" s="118"/>
      <c r="M61" s="118"/>
      <c r="N61" s="102"/>
      <c r="O61" s="102"/>
      <c r="P61" s="102"/>
      <c r="Q61" s="102"/>
      <c r="R61" s="103"/>
    </row>
    <row r="62" spans="1:18" ht="15.75" thickBot="1">
      <c r="A62" s="7">
        <v>1</v>
      </c>
      <c r="B62" s="62" t="s">
        <v>363</v>
      </c>
      <c r="C62" s="8" t="s">
        <v>387</v>
      </c>
      <c r="D62" s="8" t="s">
        <v>387</v>
      </c>
      <c r="E62" s="8" t="s">
        <v>360</v>
      </c>
      <c r="F62" s="8" t="s">
        <v>387</v>
      </c>
      <c r="G62" s="8" t="s">
        <v>387</v>
      </c>
      <c r="H62" s="8" t="s">
        <v>387</v>
      </c>
      <c r="I62" s="8" t="s">
        <v>387</v>
      </c>
      <c r="J62" s="8" t="s">
        <v>387</v>
      </c>
      <c r="K62" s="8" t="s">
        <v>387</v>
      </c>
      <c r="L62" s="8" t="s">
        <v>387</v>
      </c>
      <c r="M62" s="8" t="s">
        <v>387</v>
      </c>
      <c r="N62" s="70">
        <f>COUNTIF(C62:M62,"н")/COUNTA(C62:M62)</f>
        <v>0</v>
      </c>
      <c r="O62" s="70">
        <f>COUNTIF(D62:N62,"с")/COUNTA(D62:N62)</f>
        <v>0</v>
      </c>
      <c r="P62" s="70">
        <f>COUNTIF(E62:O62,"д")/COUNTA(E62:O62)</f>
        <v>9.0909090909090912E-2</v>
      </c>
      <c r="Q62" s="70">
        <f>COUNTIF(F62:P62,"в")/COUNTA(F62:P62)</f>
        <v>0.72727272727272729</v>
      </c>
      <c r="R62" s="71">
        <f>SUM(O62:Q62)</f>
        <v>0.81818181818181823</v>
      </c>
    </row>
    <row r="63" spans="1:18" ht="15.75" thickBot="1">
      <c r="A63" s="9">
        <v>2</v>
      </c>
      <c r="B63" s="63" t="s">
        <v>364</v>
      </c>
      <c r="C63" s="8" t="s">
        <v>360</v>
      </c>
      <c r="D63" s="8" t="s">
        <v>361</v>
      </c>
      <c r="E63" s="8" t="s">
        <v>361</v>
      </c>
      <c r="F63" s="8" t="s">
        <v>360</v>
      </c>
      <c r="G63" s="8" t="s">
        <v>360</v>
      </c>
      <c r="H63" s="8" t="s">
        <v>360</v>
      </c>
      <c r="I63" s="8" t="s">
        <v>360</v>
      </c>
      <c r="J63" s="8" t="s">
        <v>360</v>
      </c>
      <c r="K63" s="8" t="s">
        <v>360</v>
      </c>
      <c r="L63" s="8" t="s">
        <v>360</v>
      </c>
      <c r="M63" s="8" t="s">
        <v>360</v>
      </c>
      <c r="N63" s="70"/>
      <c r="O63" s="70"/>
      <c r="P63" s="70"/>
      <c r="Q63" s="70"/>
      <c r="R63" s="71"/>
    </row>
    <row r="64" spans="1:18" ht="15.75" thickBot="1">
      <c r="A64" s="7">
        <v>3</v>
      </c>
      <c r="B64" s="63" t="s">
        <v>365</v>
      </c>
      <c r="C64" s="8" t="s">
        <v>360</v>
      </c>
      <c r="D64" s="8" t="s">
        <v>360</v>
      </c>
      <c r="E64" s="8" t="s">
        <v>360</v>
      </c>
      <c r="F64" s="8" t="s">
        <v>387</v>
      </c>
      <c r="G64" s="8" t="s">
        <v>387</v>
      </c>
      <c r="H64" s="8" t="s">
        <v>360</v>
      </c>
      <c r="I64" s="8" t="s">
        <v>387</v>
      </c>
      <c r="J64" s="8" t="s">
        <v>360</v>
      </c>
      <c r="K64" s="8" t="s">
        <v>360</v>
      </c>
      <c r="L64" s="8" t="s">
        <v>360</v>
      </c>
      <c r="M64" s="8" t="s">
        <v>360</v>
      </c>
      <c r="N64" s="70">
        <f t="shared" ref="N64:N69" si="11">COUNTIF(C64:M64,"н")/COUNTA(C64:M64)</f>
        <v>0</v>
      </c>
      <c r="O64" s="70">
        <f t="shared" ref="O64:O69" si="12">COUNTIF(D64:N64,"с")/COUNTA(D64:N64)</f>
        <v>0</v>
      </c>
      <c r="P64" s="70">
        <f t="shared" ref="P64:P69" si="13">COUNTIF(E64:O64,"д")/COUNTA(E64:O64)</f>
        <v>0.54545454545454541</v>
      </c>
      <c r="Q64" s="70">
        <f t="shared" ref="Q64:Q69" si="14">COUNTIF(F64:P64,"в")/COUNTA(F64:P64)</f>
        <v>0.27272727272727271</v>
      </c>
      <c r="R64" s="71">
        <f t="shared" ref="R64:R69" si="15">SUM(O64:Q64)</f>
        <v>0.81818181818181812</v>
      </c>
    </row>
    <row r="65" spans="1:18" ht="15.75" thickBot="1">
      <c r="A65" s="9">
        <v>4</v>
      </c>
      <c r="B65" s="63" t="s">
        <v>366</v>
      </c>
      <c r="C65" s="8" t="s">
        <v>387</v>
      </c>
      <c r="D65" s="8" t="s">
        <v>360</v>
      </c>
      <c r="E65" s="8" t="s">
        <v>360</v>
      </c>
      <c r="F65" s="8" t="s">
        <v>387</v>
      </c>
      <c r="G65" s="8" t="s">
        <v>387</v>
      </c>
      <c r="H65" s="8" t="s">
        <v>360</v>
      </c>
      <c r="I65" s="8" t="s">
        <v>387</v>
      </c>
      <c r="J65" s="8" t="s">
        <v>360</v>
      </c>
      <c r="K65" s="8" t="s">
        <v>387</v>
      </c>
      <c r="L65" s="8" t="s">
        <v>387</v>
      </c>
      <c r="M65" s="8" t="s">
        <v>387</v>
      </c>
      <c r="N65" s="70">
        <f t="shared" si="11"/>
        <v>0</v>
      </c>
      <c r="O65" s="70">
        <f t="shared" si="12"/>
        <v>0</v>
      </c>
      <c r="P65" s="70">
        <f t="shared" si="13"/>
        <v>0.27272727272727271</v>
      </c>
      <c r="Q65" s="70">
        <f t="shared" si="14"/>
        <v>0.54545454545454541</v>
      </c>
      <c r="R65" s="71">
        <f t="shared" si="15"/>
        <v>0.81818181818181812</v>
      </c>
    </row>
    <row r="66" spans="1:18" ht="15.75" thickBot="1">
      <c r="A66" s="7">
        <v>5</v>
      </c>
      <c r="B66" s="63" t="s">
        <v>367</v>
      </c>
      <c r="C66" s="8" t="s">
        <v>387</v>
      </c>
      <c r="D66" s="8" t="s">
        <v>360</v>
      </c>
      <c r="E66" s="8" t="s">
        <v>360</v>
      </c>
      <c r="F66" s="8" t="s">
        <v>387</v>
      </c>
      <c r="G66" s="8" t="s">
        <v>387</v>
      </c>
      <c r="H66" s="8" t="s">
        <v>360</v>
      </c>
      <c r="I66" s="8" t="s">
        <v>387</v>
      </c>
      <c r="J66" s="8" t="s">
        <v>360</v>
      </c>
      <c r="K66" s="8" t="s">
        <v>387</v>
      </c>
      <c r="L66" s="8" t="s">
        <v>387</v>
      </c>
      <c r="M66" s="8" t="s">
        <v>387</v>
      </c>
      <c r="N66" s="70">
        <f t="shared" si="11"/>
        <v>0</v>
      </c>
      <c r="O66" s="70">
        <f t="shared" si="12"/>
        <v>0</v>
      </c>
      <c r="P66" s="70">
        <f t="shared" si="13"/>
        <v>0.27272727272727271</v>
      </c>
      <c r="Q66" s="70">
        <f t="shared" si="14"/>
        <v>0.54545454545454541</v>
      </c>
      <c r="R66" s="71">
        <f t="shared" si="15"/>
        <v>0.81818181818181812</v>
      </c>
    </row>
    <row r="67" spans="1:18" ht="15.75" thickBot="1">
      <c r="A67" s="9">
        <v>6</v>
      </c>
      <c r="B67" s="63" t="s">
        <v>368</v>
      </c>
      <c r="C67" s="8" t="s">
        <v>360</v>
      </c>
      <c r="D67" s="8" t="s">
        <v>360</v>
      </c>
      <c r="E67" s="8" t="s">
        <v>360</v>
      </c>
      <c r="F67" s="8" t="s">
        <v>360</v>
      </c>
      <c r="G67" s="8" t="s">
        <v>360</v>
      </c>
      <c r="H67" s="8" t="s">
        <v>360</v>
      </c>
      <c r="I67" s="8" t="s">
        <v>360</v>
      </c>
      <c r="J67" s="8" t="s">
        <v>360</v>
      </c>
      <c r="K67" s="8" t="s">
        <v>360</v>
      </c>
      <c r="L67" s="8" t="s">
        <v>360</v>
      </c>
      <c r="M67" s="8" t="s">
        <v>360</v>
      </c>
      <c r="N67" s="70">
        <f t="shared" si="11"/>
        <v>0</v>
      </c>
      <c r="O67" s="70">
        <f t="shared" si="12"/>
        <v>0</v>
      </c>
      <c r="P67" s="70">
        <f t="shared" si="13"/>
        <v>0.81818181818181823</v>
      </c>
      <c r="Q67" s="70">
        <f t="shared" si="14"/>
        <v>0</v>
      </c>
      <c r="R67" s="71">
        <f t="shared" si="15"/>
        <v>0.81818181818181823</v>
      </c>
    </row>
    <row r="68" spans="1:18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360</v>
      </c>
      <c r="N68" s="70">
        <f t="shared" si="11"/>
        <v>0</v>
      </c>
      <c r="O68" s="70">
        <f t="shared" si="12"/>
        <v>0</v>
      </c>
      <c r="P68" s="70">
        <f t="shared" si="13"/>
        <v>0.81818181818181823</v>
      </c>
      <c r="Q68" s="70">
        <f t="shared" si="14"/>
        <v>0</v>
      </c>
      <c r="R68" s="71">
        <f t="shared" si="15"/>
        <v>0.81818181818181823</v>
      </c>
    </row>
    <row r="69" spans="1:18" ht="15.75" thickBot="1">
      <c r="A69" s="9">
        <v>8</v>
      </c>
      <c r="B69" s="63" t="s">
        <v>370</v>
      </c>
      <c r="C69" s="8" t="s">
        <v>362</v>
      </c>
      <c r="D69" s="8" t="s">
        <v>362</v>
      </c>
      <c r="E69" s="8" t="s">
        <v>362</v>
      </c>
      <c r="F69" s="8" t="s">
        <v>362</v>
      </c>
      <c r="G69" s="8" t="s">
        <v>362</v>
      </c>
      <c r="H69" s="8" t="s">
        <v>362</v>
      </c>
      <c r="I69" s="8" t="s">
        <v>362</v>
      </c>
      <c r="J69" s="8" t="s">
        <v>362</v>
      </c>
      <c r="K69" s="8" t="s">
        <v>362</v>
      </c>
      <c r="L69" s="8" t="s">
        <v>362</v>
      </c>
      <c r="M69" s="8" t="s">
        <v>362</v>
      </c>
      <c r="N69" s="70">
        <f t="shared" si="11"/>
        <v>1</v>
      </c>
      <c r="O69" s="70">
        <f t="shared" si="12"/>
        <v>0</v>
      </c>
      <c r="P69" s="70">
        <f t="shared" si="13"/>
        <v>0</v>
      </c>
      <c r="Q69" s="70">
        <f t="shared" si="14"/>
        <v>0</v>
      </c>
      <c r="R69" s="71">
        <f t="shared" si="15"/>
        <v>0</v>
      </c>
    </row>
    <row r="70" spans="1:18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70"/>
      <c r="O70" s="70"/>
      <c r="P70" s="70"/>
      <c r="Q70" s="70"/>
      <c r="R70" s="71"/>
    </row>
    <row r="71" spans="1:18" ht="15.75" thickBot="1">
      <c r="A71" s="9">
        <v>10</v>
      </c>
      <c r="B71" s="63" t="s">
        <v>372</v>
      </c>
      <c r="C71" s="8" t="s">
        <v>387</v>
      </c>
      <c r="D71" s="8" t="s">
        <v>387</v>
      </c>
      <c r="E71" s="8" t="s">
        <v>360</v>
      </c>
      <c r="F71" s="8" t="s">
        <v>387</v>
      </c>
      <c r="G71" s="8" t="s">
        <v>387</v>
      </c>
      <c r="H71" s="8" t="s">
        <v>387</v>
      </c>
      <c r="I71" s="8" t="s">
        <v>387</v>
      </c>
      <c r="J71" s="8" t="s">
        <v>360</v>
      </c>
      <c r="K71" s="8" t="s">
        <v>387</v>
      </c>
      <c r="L71" s="8" t="s">
        <v>387</v>
      </c>
      <c r="M71" s="8" t="s">
        <v>387</v>
      </c>
      <c r="N71" s="70">
        <f t="shared" ref="N71:N87" si="16">COUNTIF(C71:M71,"н")/COUNTA(C71:M71)</f>
        <v>0</v>
      </c>
      <c r="O71" s="70">
        <f t="shared" ref="O71:O87" si="17">COUNTIF(D71:N71,"с")/COUNTA(D71:N71)</f>
        <v>0</v>
      </c>
      <c r="P71" s="70">
        <f t="shared" ref="P71:P87" si="18">COUNTIF(E71:O71,"д")/COUNTA(E71:O71)</f>
        <v>0.18181818181818182</v>
      </c>
      <c r="Q71" s="70">
        <f t="shared" ref="Q71:Q87" si="19">COUNTIF(F71:P71,"в")/COUNTA(F71:P71)</f>
        <v>0.63636363636363635</v>
      </c>
      <c r="R71" s="71">
        <f t="shared" ref="R71:R87" si="20">SUM(O71:Q71)</f>
        <v>0.81818181818181812</v>
      </c>
    </row>
    <row r="72" spans="1:18" ht="15.75" thickBot="1">
      <c r="A72" s="7">
        <v>11</v>
      </c>
      <c r="B72" s="63" t="s">
        <v>373</v>
      </c>
      <c r="C72" s="8" t="s">
        <v>387</v>
      </c>
      <c r="D72" s="8" t="s">
        <v>360</v>
      </c>
      <c r="E72" s="8" t="s">
        <v>360</v>
      </c>
      <c r="F72" s="8" t="s">
        <v>387</v>
      </c>
      <c r="G72" s="8" t="s">
        <v>360</v>
      </c>
      <c r="H72" s="8" t="s">
        <v>387</v>
      </c>
      <c r="I72" s="8" t="s">
        <v>387</v>
      </c>
      <c r="J72" s="8" t="s">
        <v>360</v>
      </c>
      <c r="K72" s="8" t="s">
        <v>387</v>
      </c>
      <c r="L72" s="8" t="s">
        <v>387</v>
      </c>
      <c r="M72" s="8" t="s">
        <v>387</v>
      </c>
      <c r="N72" s="70">
        <f t="shared" si="16"/>
        <v>0</v>
      </c>
      <c r="O72" s="70">
        <f t="shared" si="17"/>
        <v>0</v>
      </c>
      <c r="P72" s="70">
        <f t="shared" si="18"/>
        <v>0.27272727272727271</v>
      </c>
      <c r="Q72" s="70">
        <f t="shared" si="19"/>
        <v>0.54545454545454541</v>
      </c>
      <c r="R72" s="71">
        <f t="shared" si="20"/>
        <v>0.81818181818181812</v>
      </c>
    </row>
    <row r="73" spans="1:18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360</v>
      </c>
      <c r="F73" s="8" t="s">
        <v>387</v>
      </c>
      <c r="G73" s="8" t="s">
        <v>387</v>
      </c>
      <c r="H73" s="8" t="s">
        <v>387</v>
      </c>
      <c r="I73" s="8" t="s">
        <v>387</v>
      </c>
      <c r="J73" s="8" t="s">
        <v>360</v>
      </c>
      <c r="K73" s="8" t="s">
        <v>387</v>
      </c>
      <c r="L73" s="8" t="s">
        <v>387</v>
      </c>
      <c r="M73" s="8" t="s">
        <v>387</v>
      </c>
      <c r="N73" s="70">
        <f t="shared" si="16"/>
        <v>0</v>
      </c>
      <c r="O73" s="70">
        <f t="shared" si="17"/>
        <v>0</v>
      </c>
      <c r="P73" s="70">
        <f t="shared" si="18"/>
        <v>0.18181818181818182</v>
      </c>
      <c r="Q73" s="70">
        <f t="shared" si="19"/>
        <v>0.63636363636363635</v>
      </c>
      <c r="R73" s="71">
        <f t="shared" si="20"/>
        <v>0.81818181818181812</v>
      </c>
    </row>
    <row r="74" spans="1:18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360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70">
        <f t="shared" si="16"/>
        <v>0</v>
      </c>
      <c r="O74" s="70">
        <f t="shared" si="17"/>
        <v>0</v>
      </c>
      <c r="P74" s="70">
        <f t="shared" si="18"/>
        <v>0.81818181818181823</v>
      </c>
      <c r="Q74" s="70">
        <f t="shared" si="19"/>
        <v>0</v>
      </c>
      <c r="R74" s="71">
        <f t="shared" si="20"/>
        <v>0.81818181818181823</v>
      </c>
    </row>
    <row r="75" spans="1:18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70">
        <f t="shared" si="16"/>
        <v>0</v>
      </c>
      <c r="O75" s="70">
        <f t="shared" si="17"/>
        <v>0</v>
      </c>
      <c r="P75" s="70">
        <f t="shared" si="18"/>
        <v>0.81818181818181823</v>
      </c>
      <c r="Q75" s="70">
        <f t="shared" si="19"/>
        <v>0</v>
      </c>
      <c r="R75" s="71">
        <f t="shared" si="20"/>
        <v>0.81818181818181823</v>
      </c>
    </row>
    <row r="76" spans="1:18" ht="15.75" thickBot="1">
      <c r="A76" s="7">
        <v>15</v>
      </c>
      <c r="B76" s="63" t="s">
        <v>377</v>
      </c>
      <c r="C76" s="8" t="s">
        <v>360</v>
      </c>
      <c r="D76" s="8" t="s">
        <v>387</v>
      </c>
      <c r="E76" s="8" t="s">
        <v>360</v>
      </c>
      <c r="F76" s="8" t="s">
        <v>387</v>
      </c>
      <c r="G76" s="8" t="s">
        <v>387</v>
      </c>
      <c r="H76" s="8" t="s">
        <v>360</v>
      </c>
      <c r="I76" s="8" t="s">
        <v>387</v>
      </c>
      <c r="J76" s="8" t="s">
        <v>360</v>
      </c>
      <c r="K76" s="8" t="s">
        <v>387</v>
      </c>
      <c r="L76" s="8" t="s">
        <v>360</v>
      </c>
      <c r="M76" s="8" t="s">
        <v>360</v>
      </c>
      <c r="N76" s="70">
        <f t="shared" si="16"/>
        <v>0</v>
      </c>
      <c r="O76" s="70">
        <f t="shared" si="17"/>
        <v>0</v>
      </c>
      <c r="P76" s="70">
        <f t="shared" si="18"/>
        <v>0.45454545454545453</v>
      </c>
      <c r="Q76" s="70">
        <f t="shared" si="19"/>
        <v>0.36363636363636365</v>
      </c>
      <c r="R76" s="71">
        <f t="shared" si="20"/>
        <v>0.81818181818181812</v>
      </c>
    </row>
    <row r="77" spans="1:18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70">
        <f t="shared" si="16"/>
        <v>0</v>
      </c>
      <c r="O77" s="70">
        <f t="shared" si="17"/>
        <v>0</v>
      </c>
      <c r="P77" s="70">
        <f t="shared" si="18"/>
        <v>0.81818181818181823</v>
      </c>
      <c r="Q77" s="70">
        <f t="shared" si="19"/>
        <v>0</v>
      </c>
      <c r="R77" s="71">
        <f t="shared" si="20"/>
        <v>0.81818181818181823</v>
      </c>
    </row>
    <row r="78" spans="1:18" ht="15.75" thickBot="1">
      <c r="A78" s="7">
        <v>17</v>
      </c>
      <c r="B78" s="63" t="s">
        <v>379</v>
      </c>
      <c r="C78" s="8" t="s">
        <v>360</v>
      </c>
      <c r="D78" s="8" t="s">
        <v>360</v>
      </c>
      <c r="E78" s="8" t="s">
        <v>360</v>
      </c>
      <c r="F78" s="8" t="s">
        <v>360</v>
      </c>
      <c r="G78" s="8" t="s">
        <v>360</v>
      </c>
      <c r="H78" s="8" t="s">
        <v>360</v>
      </c>
      <c r="I78" s="8" t="s">
        <v>360</v>
      </c>
      <c r="J78" s="8" t="s">
        <v>360</v>
      </c>
      <c r="K78" s="8" t="s">
        <v>360</v>
      </c>
      <c r="L78" s="8" t="s">
        <v>360</v>
      </c>
      <c r="M78" s="8" t="s">
        <v>360</v>
      </c>
      <c r="N78" s="70">
        <f t="shared" si="16"/>
        <v>0</v>
      </c>
      <c r="O78" s="70">
        <f t="shared" si="17"/>
        <v>0</v>
      </c>
      <c r="P78" s="70">
        <f t="shared" si="18"/>
        <v>0.81818181818181823</v>
      </c>
      <c r="Q78" s="70">
        <f t="shared" si="19"/>
        <v>0</v>
      </c>
      <c r="R78" s="71">
        <f t="shared" si="20"/>
        <v>0.81818181818181823</v>
      </c>
    </row>
    <row r="79" spans="1:18" ht="15.75" thickBot="1">
      <c r="A79" s="9">
        <v>18</v>
      </c>
      <c r="B79" s="63" t="s">
        <v>380</v>
      </c>
      <c r="C79" s="8" t="s">
        <v>387</v>
      </c>
      <c r="D79" s="8" t="s">
        <v>387</v>
      </c>
      <c r="E79" s="8" t="s">
        <v>360</v>
      </c>
      <c r="F79" s="8" t="s">
        <v>387</v>
      </c>
      <c r="G79" s="8" t="s">
        <v>387</v>
      </c>
      <c r="H79" s="8" t="s">
        <v>387</v>
      </c>
      <c r="I79" s="8" t="s">
        <v>387</v>
      </c>
      <c r="J79" s="8" t="s">
        <v>360</v>
      </c>
      <c r="K79" s="8" t="s">
        <v>360</v>
      </c>
      <c r="L79" s="8" t="s">
        <v>360</v>
      </c>
      <c r="M79" s="8" t="s">
        <v>387</v>
      </c>
      <c r="N79" s="70">
        <f t="shared" si="16"/>
        <v>0</v>
      </c>
      <c r="O79" s="70">
        <f t="shared" si="17"/>
        <v>0</v>
      </c>
      <c r="P79" s="70">
        <f t="shared" si="18"/>
        <v>0.36363636363636365</v>
      </c>
      <c r="Q79" s="70">
        <f t="shared" si="19"/>
        <v>0.45454545454545453</v>
      </c>
      <c r="R79" s="71">
        <f t="shared" si="20"/>
        <v>0.81818181818181812</v>
      </c>
    </row>
    <row r="80" spans="1:18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70">
        <f t="shared" si="16"/>
        <v>0</v>
      </c>
      <c r="O80" s="70">
        <f t="shared" si="17"/>
        <v>0</v>
      </c>
      <c r="P80" s="70">
        <f t="shared" si="18"/>
        <v>0</v>
      </c>
      <c r="Q80" s="70">
        <f t="shared" si="19"/>
        <v>0</v>
      </c>
      <c r="R80" s="71">
        <f t="shared" si="20"/>
        <v>0</v>
      </c>
    </row>
    <row r="81" spans="1:18" ht="15.75" thickBot="1">
      <c r="A81" s="9">
        <v>20</v>
      </c>
      <c r="B81" s="63" t="s">
        <v>382</v>
      </c>
      <c r="C81" s="8" t="s">
        <v>361</v>
      </c>
      <c r="D81" s="8" t="s">
        <v>361</v>
      </c>
      <c r="E81" s="8" t="s">
        <v>361</v>
      </c>
      <c r="F81" s="8" t="s">
        <v>361</v>
      </c>
      <c r="G81" s="8" t="s">
        <v>361</v>
      </c>
      <c r="H81" s="8" t="s">
        <v>361</v>
      </c>
      <c r="I81" s="8" t="s">
        <v>361</v>
      </c>
      <c r="J81" s="8" t="s">
        <v>361</v>
      </c>
      <c r="K81" s="8" t="s">
        <v>361</v>
      </c>
      <c r="L81" s="8" t="s">
        <v>361</v>
      </c>
      <c r="M81" s="8" t="s">
        <v>361</v>
      </c>
      <c r="N81" s="70">
        <f t="shared" si="16"/>
        <v>0</v>
      </c>
      <c r="O81" s="70">
        <f t="shared" si="17"/>
        <v>0.90909090909090906</v>
      </c>
      <c r="P81" s="70">
        <f t="shared" si="18"/>
        <v>0</v>
      </c>
      <c r="Q81" s="70">
        <f t="shared" si="19"/>
        <v>0</v>
      </c>
      <c r="R81" s="71">
        <f t="shared" si="20"/>
        <v>0.90909090909090906</v>
      </c>
    </row>
    <row r="82" spans="1:18" ht="15.75" thickBot="1">
      <c r="A82" s="7">
        <v>21</v>
      </c>
      <c r="B82" s="63" t="s">
        <v>383</v>
      </c>
      <c r="C82" s="8" t="s">
        <v>361</v>
      </c>
      <c r="D82" s="8" t="s">
        <v>361</v>
      </c>
      <c r="E82" s="8" t="s">
        <v>361</v>
      </c>
      <c r="F82" s="8" t="s">
        <v>361</v>
      </c>
      <c r="G82" s="8" t="s">
        <v>361</v>
      </c>
      <c r="H82" s="8" t="s">
        <v>361</v>
      </c>
      <c r="I82" s="8" t="s">
        <v>361</v>
      </c>
      <c r="J82" s="8" t="s">
        <v>361</v>
      </c>
      <c r="K82" s="8" t="s">
        <v>361</v>
      </c>
      <c r="L82" s="8" t="s">
        <v>361</v>
      </c>
      <c r="M82" s="8" t="s">
        <v>361</v>
      </c>
      <c r="N82" s="70">
        <f t="shared" si="16"/>
        <v>0</v>
      </c>
      <c r="O82" s="70">
        <f t="shared" si="17"/>
        <v>0.90909090909090906</v>
      </c>
      <c r="P82" s="70">
        <f t="shared" si="18"/>
        <v>0</v>
      </c>
      <c r="Q82" s="70">
        <f t="shared" si="19"/>
        <v>0</v>
      </c>
      <c r="R82" s="71">
        <f t="shared" si="20"/>
        <v>0.90909090909090906</v>
      </c>
    </row>
    <row r="83" spans="1:18" ht="15.75" thickBot="1">
      <c r="A83" s="9">
        <v>22</v>
      </c>
      <c r="B83" s="63" t="s">
        <v>384</v>
      </c>
      <c r="C83" s="8" t="s">
        <v>362</v>
      </c>
      <c r="D83" s="8" t="s">
        <v>362</v>
      </c>
      <c r="E83" s="8" t="s">
        <v>362</v>
      </c>
      <c r="F83" s="8" t="s">
        <v>361</v>
      </c>
      <c r="G83" s="8" t="s">
        <v>361</v>
      </c>
      <c r="H83" s="8" t="s">
        <v>361</v>
      </c>
      <c r="I83" s="8" t="s">
        <v>361</v>
      </c>
      <c r="J83" s="8" t="s">
        <v>361</v>
      </c>
      <c r="K83" s="8" t="s">
        <v>361</v>
      </c>
      <c r="L83" s="8" t="s">
        <v>361</v>
      </c>
      <c r="M83" s="8" t="s">
        <v>361</v>
      </c>
      <c r="N83" s="70">
        <f t="shared" si="16"/>
        <v>0.27272727272727271</v>
      </c>
      <c r="O83" s="70">
        <f t="shared" si="17"/>
        <v>0.72727272727272729</v>
      </c>
      <c r="P83" s="70">
        <f t="shared" si="18"/>
        <v>0</v>
      </c>
      <c r="Q83" s="70">
        <f t="shared" si="19"/>
        <v>0</v>
      </c>
      <c r="R83" s="71">
        <f t="shared" si="20"/>
        <v>0.72727272727272729</v>
      </c>
    </row>
    <row r="84" spans="1:18" ht="15.75" thickBot="1">
      <c r="A84" s="7">
        <v>23</v>
      </c>
      <c r="B84" s="63" t="s">
        <v>385</v>
      </c>
      <c r="C84" s="8" t="s">
        <v>361</v>
      </c>
      <c r="D84" s="8" t="s">
        <v>361</v>
      </c>
      <c r="E84" s="8" t="s">
        <v>360</v>
      </c>
      <c r="F84" s="8" t="s">
        <v>360</v>
      </c>
      <c r="G84" s="8" t="s">
        <v>360</v>
      </c>
      <c r="H84" s="8" t="s">
        <v>360</v>
      </c>
      <c r="I84" s="8" t="s">
        <v>360</v>
      </c>
      <c r="J84" s="8" t="s">
        <v>360</v>
      </c>
      <c r="K84" s="8" t="s">
        <v>360</v>
      </c>
      <c r="L84" s="8" t="s">
        <v>360</v>
      </c>
      <c r="M84" s="8" t="s">
        <v>360</v>
      </c>
      <c r="N84" s="70">
        <f t="shared" si="16"/>
        <v>0</v>
      </c>
      <c r="O84" s="70">
        <f t="shared" si="17"/>
        <v>9.0909090909090912E-2</v>
      </c>
      <c r="P84" s="70">
        <f t="shared" si="18"/>
        <v>0.81818181818181823</v>
      </c>
      <c r="Q84" s="70">
        <f t="shared" si="19"/>
        <v>0</v>
      </c>
      <c r="R84" s="71">
        <f t="shared" si="20"/>
        <v>0.90909090909090917</v>
      </c>
    </row>
    <row r="85" spans="1:18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70">
        <f t="shared" si="16"/>
        <v>0</v>
      </c>
      <c r="O85" s="70">
        <f t="shared" si="17"/>
        <v>0</v>
      </c>
      <c r="P85" s="70">
        <f t="shared" si="18"/>
        <v>0</v>
      </c>
      <c r="Q85" s="70">
        <f t="shared" si="19"/>
        <v>0</v>
      </c>
      <c r="R85" s="71">
        <f t="shared" si="20"/>
        <v>0</v>
      </c>
    </row>
    <row r="86" spans="1:18" ht="15.75" thickBot="1">
      <c r="A86" s="7">
        <v>25</v>
      </c>
      <c r="B86" s="63" t="s">
        <v>391</v>
      </c>
      <c r="C86" s="8" t="s">
        <v>361</v>
      </c>
      <c r="D86" s="8" t="s">
        <v>361</v>
      </c>
      <c r="E86" s="8" t="s">
        <v>361</v>
      </c>
      <c r="F86" s="8" t="s">
        <v>361</v>
      </c>
      <c r="G86" s="8" t="s">
        <v>361</v>
      </c>
      <c r="H86" s="8" t="s">
        <v>361</v>
      </c>
      <c r="I86" s="8" t="s">
        <v>361</v>
      </c>
      <c r="J86" s="8" t="s">
        <v>361</v>
      </c>
      <c r="K86" s="8" t="s">
        <v>361</v>
      </c>
      <c r="L86" s="8" t="s">
        <v>361</v>
      </c>
      <c r="M86" s="8" t="s">
        <v>361</v>
      </c>
      <c r="N86" s="14">
        <f t="shared" si="16"/>
        <v>0</v>
      </c>
      <c r="O86" s="14">
        <f t="shared" si="17"/>
        <v>0.90909090909090906</v>
      </c>
      <c r="P86" s="14">
        <f t="shared" si="18"/>
        <v>0</v>
      </c>
      <c r="Q86" s="14">
        <f t="shared" si="19"/>
        <v>0</v>
      </c>
      <c r="R86" s="15">
        <f t="shared" si="20"/>
        <v>0.90909090909090906</v>
      </c>
    </row>
    <row r="87" spans="1:18">
      <c r="A87" s="9">
        <v>26</v>
      </c>
      <c r="B87" s="23" t="s">
        <v>392</v>
      </c>
      <c r="C87" s="8" t="s">
        <v>361</v>
      </c>
      <c r="D87" s="8" t="s">
        <v>361</v>
      </c>
      <c r="E87" s="8" t="s">
        <v>361</v>
      </c>
      <c r="F87" s="8" t="s">
        <v>361</v>
      </c>
      <c r="G87" s="8" t="s">
        <v>360</v>
      </c>
      <c r="H87" s="8" t="s">
        <v>361</v>
      </c>
      <c r="I87" s="8" t="s">
        <v>361</v>
      </c>
      <c r="J87" s="8" t="s">
        <v>361</v>
      </c>
      <c r="K87" s="8" t="s">
        <v>361</v>
      </c>
      <c r="L87" s="8" t="s">
        <v>361</v>
      </c>
      <c r="M87" s="8" t="s">
        <v>361</v>
      </c>
      <c r="N87" s="14">
        <f t="shared" si="16"/>
        <v>0</v>
      </c>
      <c r="O87" s="14">
        <f t="shared" si="17"/>
        <v>0.81818181818181823</v>
      </c>
      <c r="P87" s="14">
        <f t="shared" si="18"/>
        <v>9.0909090909090912E-2</v>
      </c>
      <c r="Q87" s="14">
        <f t="shared" si="19"/>
        <v>0</v>
      </c>
      <c r="R87" s="15">
        <f t="shared" si="20"/>
        <v>0.90909090909090917</v>
      </c>
    </row>
    <row r="88" spans="1:18">
      <c r="A88" s="7">
        <v>27</v>
      </c>
      <c r="B88" s="23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14"/>
      <c r="O88" s="14"/>
      <c r="P88" s="14"/>
      <c r="Q88" s="14"/>
      <c r="R88" s="15"/>
    </row>
    <row r="89" spans="1:18">
      <c r="A89" s="9">
        <v>28</v>
      </c>
      <c r="B89" s="23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14"/>
      <c r="O89" s="14"/>
      <c r="P89" s="14"/>
      <c r="Q89" s="14"/>
      <c r="R89" s="15"/>
    </row>
    <row r="90" spans="1:18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14"/>
      <c r="O90" s="14"/>
      <c r="P90" s="14"/>
      <c r="Q90" s="14"/>
      <c r="R90" s="15"/>
    </row>
    <row r="91" spans="1:18">
      <c r="A91" s="9">
        <v>30</v>
      </c>
      <c r="B91" s="23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14"/>
      <c r="O91" s="14"/>
      <c r="P91" s="14"/>
      <c r="Q91" s="14"/>
      <c r="R91" s="15"/>
    </row>
    <row r="92" spans="1:18">
      <c r="A92" s="7">
        <v>31</v>
      </c>
      <c r="B92" s="23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14"/>
      <c r="O92" s="14"/>
      <c r="P92" s="14"/>
      <c r="Q92" s="14"/>
      <c r="R92" s="15"/>
    </row>
    <row r="93" spans="1:18">
      <c r="A93" s="9">
        <v>32</v>
      </c>
      <c r="B93" s="23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14"/>
      <c r="O93" s="14"/>
      <c r="P93" s="14"/>
      <c r="Q93" s="14"/>
      <c r="R93" s="15"/>
    </row>
    <row r="94" spans="1:18">
      <c r="A94" s="7">
        <v>33</v>
      </c>
      <c r="B94" s="23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14"/>
      <c r="O94" s="14"/>
      <c r="P94" s="14"/>
      <c r="Q94" s="14"/>
      <c r="R94" s="15"/>
    </row>
    <row r="95" spans="1:18">
      <c r="A95" s="9">
        <v>34</v>
      </c>
      <c r="B95" s="23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14"/>
      <c r="O95" s="14"/>
      <c r="P95" s="14"/>
      <c r="Q95" s="14"/>
      <c r="R95" s="15"/>
    </row>
    <row r="96" spans="1:18">
      <c r="A96" s="7">
        <v>35</v>
      </c>
      <c r="B96" s="23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14"/>
      <c r="O96" s="14"/>
      <c r="P96" s="14"/>
      <c r="Q96" s="14"/>
      <c r="R96" s="15"/>
    </row>
    <row r="97" spans="1:18" ht="15" customHeight="1">
      <c r="A97" s="76" t="s">
        <v>48</v>
      </c>
      <c r="B97" s="76"/>
      <c r="C97" s="72">
        <f>COUNTIF(C62:C96,"н")/COUNTA(C62:C96)</f>
        <v>7.1428571428571425E-2</v>
      </c>
      <c r="D97" s="72">
        <f t="shared" ref="D97:M97" si="21">COUNTIF(D62:D96,"н")/COUNTA(D62:D96)</f>
        <v>8.6956521739130432E-2</v>
      </c>
      <c r="E97" s="72">
        <f t="shared" si="21"/>
        <v>8.6956521739130432E-2</v>
      </c>
      <c r="F97" s="72">
        <f t="shared" si="21"/>
        <v>4.3478260869565216E-2</v>
      </c>
      <c r="G97" s="72">
        <f t="shared" si="21"/>
        <v>4.3478260869565216E-2</v>
      </c>
      <c r="H97" s="72">
        <f t="shared" si="21"/>
        <v>4.3478260869565216E-2</v>
      </c>
      <c r="I97" s="72">
        <f t="shared" si="21"/>
        <v>4.3478260869565216E-2</v>
      </c>
      <c r="J97" s="72">
        <f t="shared" si="21"/>
        <v>4.3478260869565216E-2</v>
      </c>
      <c r="K97" s="72">
        <f t="shared" si="21"/>
        <v>4.3478260869565216E-2</v>
      </c>
      <c r="L97" s="72">
        <f t="shared" si="21"/>
        <v>4.3478260869565216E-2</v>
      </c>
      <c r="M97" s="72">
        <f t="shared" si="21"/>
        <v>4.3478260869565216E-2</v>
      </c>
      <c r="N97" s="82" t="s">
        <v>40</v>
      </c>
      <c r="O97" s="83"/>
      <c r="P97" s="83"/>
      <c r="Q97" s="83"/>
      <c r="R97" s="84"/>
    </row>
    <row r="98" spans="1:18" ht="15" customHeight="1">
      <c r="A98" s="76" t="s">
        <v>49</v>
      </c>
      <c r="B98" s="76"/>
      <c r="C98" s="72">
        <f>COUNTIF(C62:C96,"с")/COUNTA(C62:C96)</f>
        <v>0.17857142857142858</v>
      </c>
      <c r="D98" s="72">
        <f t="shared" ref="D98:M98" si="22">COUNTIF(D62:D96,"с")/COUNTA(D62:D96)</f>
        <v>0.2608695652173913</v>
      </c>
      <c r="E98" s="72">
        <f t="shared" si="22"/>
        <v>0.21739130434782608</v>
      </c>
      <c r="F98" s="72">
        <f t="shared" si="22"/>
        <v>0.21739130434782608</v>
      </c>
      <c r="G98" s="72">
        <f t="shared" si="22"/>
        <v>0.17391304347826086</v>
      </c>
      <c r="H98" s="72">
        <f t="shared" si="22"/>
        <v>0.21739130434782608</v>
      </c>
      <c r="I98" s="72">
        <f t="shared" si="22"/>
        <v>0.21739130434782608</v>
      </c>
      <c r="J98" s="72">
        <f t="shared" si="22"/>
        <v>0.21739130434782608</v>
      </c>
      <c r="K98" s="72">
        <f t="shared" si="22"/>
        <v>0.21739130434782608</v>
      </c>
      <c r="L98" s="72">
        <f t="shared" si="22"/>
        <v>0.21739130434782608</v>
      </c>
      <c r="M98" s="72">
        <f t="shared" si="22"/>
        <v>0.21739130434782608</v>
      </c>
      <c r="N98" s="85" t="s">
        <v>41</v>
      </c>
      <c r="O98" s="86"/>
      <c r="P98" s="86"/>
      <c r="Q98" s="86"/>
      <c r="R98" s="79"/>
    </row>
    <row r="99" spans="1:18" ht="15" customHeight="1">
      <c r="A99" s="76" t="s">
        <v>50</v>
      </c>
      <c r="B99" s="76"/>
      <c r="C99" s="72">
        <f>COUNTIF(C63:C97,"д")/COUNTA(C63:C97)</f>
        <v>0.32142857142857145</v>
      </c>
      <c r="D99" s="72">
        <f t="shared" ref="D99:M99" si="23">COUNTIF(D63:D97,"д")/COUNTA(D63:D97)</f>
        <v>0.43478260869565216</v>
      </c>
      <c r="E99" s="72">
        <f t="shared" si="23"/>
        <v>0.65217391304347827</v>
      </c>
      <c r="F99" s="72">
        <f t="shared" si="23"/>
        <v>0.34782608695652173</v>
      </c>
      <c r="G99" s="72">
        <f t="shared" si="23"/>
        <v>0.43478260869565216</v>
      </c>
      <c r="H99" s="72">
        <f t="shared" si="23"/>
        <v>0.52173913043478259</v>
      </c>
      <c r="I99" s="72">
        <f t="shared" si="23"/>
        <v>0.34782608695652173</v>
      </c>
      <c r="J99" s="72">
        <f t="shared" si="23"/>
        <v>0.69565217391304346</v>
      </c>
      <c r="K99" s="72">
        <f t="shared" si="23"/>
        <v>0.43478260869565216</v>
      </c>
      <c r="L99" s="72">
        <f t="shared" si="23"/>
        <v>0.47826086956521741</v>
      </c>
      <c r="M99" s="72">
        <f t="shared" si="23"/>
        <v>0.43478260869565216</v>
      </c>
      <c r="N99" s="87" t="s">
        <v>42</v>
      </c>
      <c r="O99" s="88"/>
      <c r="P99" s="88"/>
      <c r="Q99" s="88"/>
      <c r="R99" s="89"/>
    </row>
    <row r="100" spans="1:18" ht="15" customHeight="1">
      <c r="A100" s="76" t="s">
        <v>51</v>
      </c>
      <c r="B100" s="76"/>
      <c r="C100" s="72">
        <f>COUNTIF(C64:C98,"в")/COUNTA(C64:C98)</f>
        <v>0.21428571428571427</v>
      </c>
      <c r="D100" s="72">
        <f t="shared" ref="D100:M100" si="24">COUNTIF(D64:D98,"в")/COUNTA(D64:D98)</f>
        <v>0.17391304347826086</v>
      </c>
      <c r="E100" s="72">
        <f t="shared" si="24"/>
        <v>0</v>
      </c>
      <c r="F100" s="72">
        <f t="shared" si="24"/>
        <v>0.34782608695652173</v>
      </c>
      <c r="G100" s="72">
        <f t="shared" si="24"/>
        <v>0.30434782608695654</v>
      </c>
      <c r="H100" s="72">
        <f t="shared" si="24"/>
        <v>0.17391304347826086</v>
      </c>
      <c r="I100" s="72">
        <f t="shared" si="24"/>
        <v>0.34782608695652173</v>
      </c>
      <c r="J100" s="72">
        <f t="shared" si="24"/>
        <v>0</v>
      </c>
      <c r="K100" s="72">
        <f t="shared" si="24"/>
        <v>0.2608695652173913</v>
      </c>
      <c r="L100" s="72">
        <f t="shared" si="24"/>
        <v>0.21739130434782608</v>
      </c>
      <c r="M100" s="72">
        <f t="shared" si="24"/>
        <v>0.2608695652173913</v>
      </c>
      <c r="N100" s="77" t="s">
        <v>43</v>
      </c>
      <c r="O100" s="78"/>
      <c r="P100" s="78"/>
      <c r="Q100" s="78"/>
      <c r="R100" s="79"/>
    </row>
    <row r="101" spans="1:18">
      <c r="A101" s="80" t="s">
        <v>52</v>
      </c>
      <c r="B101" s="80"/>
      <c r="C101" s="72">
        <f>SUM(C98:C100)</f>
        <v>0.7142857142857143</v>
      </c>
      <c r="D101" s="72">
        <f t="shared" ref="D101:M101" si="25">SUM(D98:D100)</f>
        <v>0.86956521739130432</v>
      </c>
      <c r="E101" s="72">
        <f t="shared" si="25"/>
        <v>0.86956521739130432</v>
      </c>
      <c r="F101" s="72">
        <f t="shared" si="25"/>
        <v>0.91304347826086951</v>
      </c>
      <c r="G101" s="72">
        <f t="shared" si="25"/>
        <v>0.91304347826086962</v>
      </c>
      <c r="H101" s="72">
        <f t="shared" si="25"/>
        <v>0.91304347826086951</v>
      </c>
      <c r="I101" s="72">
        <f t="shared" si="25"/>
        <v>0.91304347826086951</v>
      </c>
      <c r="J101" s="72">
        <f t="shared" si="25"/>
        <v>0.91304347826086951</v>
      </c>
      <c r="K101" s="72">
        <f t="shared" si="25"/>
        <v>0.91304347826086962</v>
      </c>
      <c r="L101" s="72">
        <f t="shared" si="25"/>
        <v>0.91304347826086951</v>
      </c>
      <c r="M101" s="72">
        <f t="shared" si="25"/>
        <v>0.91304347826086962</v>
      </c>
      <c r="N101" s="16" t="s">
        <v>44</v>
      </c>
      <c r="O101" s="16" t="s">
        <v>45</v>
      </c>
      <c r="P101" s="16" t="s">
        <v>46</v>
      </c>
      <c r="Q101" s="16" t="s">
        <v>47</v>
      </c>
      <c r="R101" s="17" t="s">
        <v>39</v>
      </c>
    </row>
    <row r="102" spans="1:18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73">
        <f>AVERAGE(N62:N96)</f>
        <v>5.3030303030303032E-2</v>
      </c>
      <c r="O102" s="73">
        <f t="shared" ref="O102:R102" si="26">AVERAGE(O62:O96)</f>
        <v>0.1818181818181818</v>
      </c>
      <c r="P102" s="73">
        <f t="shared" si="26"/>
        <v>0.35227272727272729</v>
      </c>
      <c r="Q102" s="73">
        <f t="shared" si="26"/>
        <v>0.19696969696969693</v>
      </c>
      <c r="R102" s="73">
        <f t="shared" si="26"/>
        <v>0.73106060606060608</v>
      </c>
    </row>
  </sheetData>
  <mergeCells count="69">
    <mergeCell ref="A100:B100"/>
    <mergeCell ref="N100:R100"/>
    <mergeCell ref="A101:B101"/>
    <mergeCell ref="A102:B102"/>
    <mergeCell ref="A97:B97"/>
    <mergeCell ref="N97:R97"/>
    <mergeCell ref="A98:B98"/>
    <mergeCell ref="N98:R98"/>
    <mergeCell ref="A99:B99"/>
    <mergeCell ref="N99:R99"/>
    <mergeCell ref="A50:B50"/>
    <mergeCell ref="A51:B51"/>
    <mergeCell ref="A57:A61"/>
    <mergeCell ref="B57:B61"/>
    <mergeCell ref="C57:M57"/>
    <mergeCell ref="K58:L58"/>
    <mergeCell ref="M58:M61"/>
    <mergeCell ref="F59:G59"/>
    <mergeCell ref="H59:H61"/>
    <mergeCell ref="I59:I61"/>
    <mergeCell ref="J59:J61"/>
    <mergeCell ref="K59:K61"/>
    <mergeCell ref="L59:L61"/>
    <mergeCell ref="F60:F61"/>
    <mergeCell ref="G60:G61"/>
    <mergeCell ref="N57:R57"/>
    <mergeCell ref="C58:C61"/>
    <mergeCell ref="D58:D61"/>
    <mergeCell ref="E58:E61"/>
    <mergeCell ref="F58:J58"/>
    <mergeCell ref="N58:R58"/>
    <mergeCell ref="N59:N61"/>
    <mergeCell ref="O59:O61"/>
    <mergeCell ref="P59:P61"/>
    <mergeCell ref="Q59:Q61"/>
    <mergeCell ref="R59:R61"/>
    <mergeCell ref="N46:R46"/>
    <mergeCell ref="N47:R47"/>
    <mergeCell ref="N48:R48"/>
    <mergeCell ref="N49:R49"/>
    <mergeCell ref="A46:B46"/>
    <mergeCell ref="A47:B47"/>
    <mergeCell ref="A48:B48"/>
    <mergeCell ref="A49:B49"/>
    <mergeCell ref="K8:K10"/>
    <mergeCell ref="N6:R6"/>
    <mergeCell ref="N7:R7"/>
    <mergeCell ref="N8:N10"/>
    <mergeCell ref="O8:O10"/>
    <mergeCell ref="P8:P10"/>
    <mergeCell ref="Q8:Q10"/>
    <mergeCell ref="R8:R10"/>
    <mergeCell ref="L8:L10"/>
    <mergeCell ref="F9:F10"/>
    <mergeCell ref="G9:G10"/>
    <mergeCell ref="A4:L4"/>
    <mergeCell ref="A6:A10"/>
    <mergeCell ref="B6:B10"/>
    <mergeCell ref="C6:M6"/>
    <mergeCell ref="C7:C10"/>
    <mergeCell ref="D7:D10"/>
    <mergeCell ref="E7:E10"/>
    <mergeCell ref="F7:J7"/>
    <mergeCell ref="K7:L7"/>
    <mergeCell ref="M7:M10"/>
    <mergeCell ref="F8:G8"/>
    <mergeCell ref="H8:H10"/>
    <mergeCell ref="I8:I10"/>
    <mergeCell ref="J8:J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02"/>
  <sheetViews>
    <sheetView topLeftCell="A50" workbookViewId="0">
      <selection activeCell="C62" sqref="C62:C89"/>
    </sheetView>
  </sheetViews>
  <sheetFormatPr defaultRowHeight="15"/>
  <cols>
    <col min="2" max="2" width="24.28515625" customWidth="1"/>
    <col min="23" max="23" width="13.85546875" customWidth="1"/>
    <col min="25" max="25" width="11" customWidth="1"/>
  </cols>
  <sheetData>
    <row r="1" spans="1:25" ht="15.75">
      <c r="A1" s="19" t="s">
        <v>0</v>
      </c>
      <c r="B1" s="20"/>
      <c r="C1" s="21" t="s">
        <v>54</v>
      </c>
      <c r="D1" s="20"/>
      <c r="E1" s="2"/>
      <c r="F1" s="2"/>
      <c r="G1" s="2"/>
      <c r="H1" s="2"/>
    </row>
    <row r="2" spans="1:25" ht="15.75">
      <c r="A2" s="1" t="s">
        <v>1</v>
      </c>
      <c r="B2" s="2"/>
      <c r="C2" s="1" t="s">
        <v>55</v>
      </c>
      <c r="D2" s="2"/>
      <c r="E2" s="2"/>
      <c r="F2" s="2"/>
      <c r="G2" s="2"/>
      <c r="H2" s="2"/>
    </row>
    <row r="3" spans="1:25" ht="15.75">
      <c r="A3" s="1" t="s">
        <v>2</v>
      </c>
      <c r="B3" s="2"/>
      <c r="C3" s="1" t="s">
        <v>251</v>
      </c>
      <c r="D3" s="2"/>
      <c r="E3" s="2"/>
      <c r="F3" s="2"/>
      <c r="G3" s="2"/>
      <c r="H3" s="2"/>
    </row>
    <row r="4" spans="1:25" ht="15.75">
      <c r="A4" s="26" t="s">
        <v>212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25" ht="15.75">
      <c r="A5" s="1" t="s">
        <v>4</v>
      </c>
      <c r="C5" s="5" t="s">
        <v>128</v>
      </c>
    </row>
    <row r="6" spans="1:25">
      <c r="A6" s="90" t="s">
        <v>5</v>
      </c>
      <c r="B6" s="92" t="s">
        <v>6</v>
      </c>
      <c r="C6" s="115" t="s">
        <v>213</v>
      </c>
      <c r="D6" s="98"/>
      <c r="E6" s="98"/>
      <c r="F6" s="100" t="s">
        <v>214</v>
      </c>
      <c r="G6" s="97"/>
      <c r="H6" s="97"/>
      <c r="I6" s="97"/>
      <c r="J6" s="97"/>
      <c r="K6" s="97"/>
      <c r="L6" s="134" t="s">
        <v>214</v>
      </c>
      <c r="M6" s="135"/>
      <c r="N6" s="135"/>
      <c r="O6" s="136"/>
      <c r="P6" s="115" t="s">
        <v>225</v>
      </c>
      <c r="Q6" s="98"/>
      <c r="R6" s="98"/>
      <c r="S6" s="98"/>
      <c r="T6" s="98"/>
      <c r="U6" s="101" t="s">
        <v>33</v>
      </c>
      <c r="V6" s="101"/>
      <c r="W6" s="101"/>
      <c r="X6" s="101"/>
      <c r="Y6" s="101"/>
    </row>
    <row r="7" spans="1:25">
      <c r="A7" s="90"/>
      <c r="B7" s="93"/>
      <c r="C7" s="108" t="s">
        <v>215</v>
      </c>
      <c r="D7" s="108" t="s">
        <v>216</v>
      </c>
      <c r="E7" s="107" t="s">
        <v>217</v>
      </c>
      <c r="F7" s="97"/>
      <c r="G7" s="97"/>
      <c r="H7" s="97"/>
      <c r="I7" s="97"/>
      <c r="J7" s="97"/>
      <c r="K7" s="97"/>
      <c r="L7" s="137"/>
      <c r="M7" s="138"/>
      <c r="N7" s="138"/>
      <c r="O7" s="139"/>
      <c r="P7" s="107" t="s">
        <v>226</v>
      </c>
      <c r="Q7" s="107" t="s">
        <v>227</v>
      </c>
      <c r="R7" s="107" t="s">
        <v>228</v>
      </c>
      <c r="S7" s="107" t="s">
        <v>229</v>
      </c>
      <c r="T7" s="107" t="s">
        <v>230</v>
      </c>
      <c r="U7" s="89" t="s">
        <v>34</v>
      </c>
      <c r="V7" s="89"/>
      <c r="W7" s="89"/>
      <c r="X7" s="89"/>
      <c r="Y7" s="89"/>
    </row>
    <row r="8" spans="1:25">
      <c r="A8" s="90"/>
      <c r="B8" s="93"/>
      <c r="C8" s="98"/>
      <c r="D8" s="133"/>
      <c r="E8" s="97"/>
      <c r="F8" s="107" t="s">
        <v>218</v>
      </c>
      <c r="G8" s="107" t="s">
        <v>219</v>
      </c>
      <c r="H8" s="107" t="s">
        <v>220</v>
      </c>
      <c r="I8" s="107" t="s">
        <v>221</v>
      </c>
      <c r="J8" s="97"/>
      <c r="K8" s="97"/>
      <c r="L8" s="131" t="s">
        <v>231</v>
      </c>
      <c r="M8" s="131"/>
      <c r="N8" s="131"/>
      <c r="O8" s="131"/>
      <c r="P8" s="97"/>
      <c r="Q8" s="97"/>
      <c r="R8" s="97"/>
      <c r="S8" s="97"/>
      <c r="T8" s="97"/>
      <c r="U8" s="102" t="s">
        <v>35</v>
      </c>
      <c r="V8" s="102" t="s">
        <v>36</v>
      </c>
      <c r="W8" s="102" t="s">
        <v>37</v>
      </c>
      <c r="X8" s="102" t="s">
        <v>38</v>
      </c>
      <c r="Y8" s="103" t="s">
        <v>39</v>
      </c>
    </row>
    <row r="9" spans="1:25">
      <c r="A9" s="90"/>
      <c r="B9" s="93"/>
      <c r="C9" s="98"/>
      <c r="D9" s="133"/>
      <c r="E9" s="97"/>
      <c r="F9" s="97"/>
      <c r="G9" s="97"/>
      <c r="H9" s="97"/>
      <c r="I9" s="97" t="s">
        <v>222</v>
      </c>
      <c r="J9" s="97" t="s">
        <v>223</v>
      </c>
      <c r="K9" s="97" t="s">
        <v>224</v>
      </c>
      <c r="L9" s="97" t="s">
        <v>232</v>
      </c>
      <c r="M9" s="97" t="s">
        <v>233</v>
      </c>
      <c r="N9" s="97" t="s">
        <v>234</v>
      </c>
      <c r="O9" s="97" t="s">
        <v>235</v>
      </c>
      <c r="P9" s="97"/>
      <c r="Q9" s="97"/>
      <c r="R9" s="97"/>
      <c r="S9" s="97"/>
      <c r="T9" s="97"/>
      <c r="U9" s="102"/>
      <c r="V9" s="102"/>
      <c r="W9" s="102"/>
      <c r="X9" s="102"/>
      <c r="Y9" s="103"/>
    </row>
    <row r="10" spans="1:25" ht="15.75" thickBot="1">
      <c r="A10" s="91"/>
      <c r="B10" s="93"/>
      <c r="C10" s="98"/>
      <c r="D10" s="133"/>
      <c r="E10" s="97"/>
      <c r="F10" s="97"/>
      <c r="G10" s="97"/>
      <c r="H10" s="97"/>
      <c r="I10" s="98"/>
      <c r="J10" s="97"/>
      <c r="K10" s="140"/>
      <c r="L10" s="97"/>
      <c r="M10" s="97"/>
      <c r="N10" s="97"/>
      <c r="O10" s="97"/>
      <c r="P10" s="97"/>
      <c r="Q10" s="97"/>
      <c r="R10" s="97"/>
      <c r="S10" s="97"/>
      <c r="T10" s="97"/>
      <c r="U10" s="102"/>
      <c r="V10" s="102"/>
      <c r="W10" s="102"/>
      <c r="X10" s="102"/>
      <c r="Y10" s="103"/>
    </row>
    <row r="11" spans="1:25" ht="15.75" thickBot="1">
      <c r="A11" s="7">
        <v>1</v>
      </c>
      <c r="B11" s="62" t="s">
        <v>363</v>
      </c>
      <c r="C11" s="8" t="s">
        <v>360</v>
      </c>
      <c r="D11" s="8" t="s">
        <v>360</v>
      </c>
      <c r="E11" s="8" t="s">
        <v>360</v>
      </c>
      <c r="F11" s="8" t="s">
        <v>361</v>
      </c>
      <c r="G11" s="8" t="s">
        <v>361</v>
      </c>
      <c r="H11" s="8" t="s">
        <v>361</v>
      </c>
      <c r="I11" s="8" t="s">
        <v>360</v>
      </c>
      <c r="J11" s="8" t="s">
        <v>360</v>
      </c>
      <c r="K11" s="8" t="s">
        <v>361</v>
      </c>
      <c r="L11" s="8" t="s">
        <v>361</v>
      </c>
      <c r="M11" s="8" t="s">
        <v>361</v>
      </c>
      <c r="N11" s="8" t="s">
        <v>361</v>
      </c>
      <c r="O11" s="8" t="s">
        <v>360</v>
      </c>
      <c r="P11" s="8" t="s">
        <v>360</v>
      </c>
      <c r="Q11" s="8" t="s">
        <v>360</v>
      </c>
      <c r="R11" s="8" t="s">
        <v>360</v>
      </c>
      <c r="S11" s="8" t="s">
        <v>360</v>
      </c>
      <c r="T11" s="8" t="s">
        <v>360</v>
      </c>
      <c r="U11" s="70">
        <f>COUNTIF(C11:T11,"н")/COUNTA(C11:T11)</f>
        <v>0</v>
      </c>
      <c r="V11" s="70">
        <f>COUNTIF(D11:U11,"с")/COUNTA(D11:U11)</f>
        <v>0.3888888888888889</v>
      </c>
      <c r="W11" s="70">
        <f>COUNTIF(E11:V11,"д")/COUNTA(E11:V11)</f>
        <v>0.5</v>
      </c>
      <c r="X11" s="70">
        <f>COUNTIF(F11:W11,"в")/COUNTA(F11:W11)</f>
        <v>0</v>
      </c>
      <c r="Y11" s="71">
        <f>SUM(V11:X11)</f>
        <v>0.88888888888888884</v>
      </c>
    </row>
    <row r="12" spans="1:25" ht="15.75" thickBot="1">
      <c r="A12" s="9">
        <v>2</v>
      </c>
      <c r="B12" s="63" t="s">
        <v>364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70"/>
      <c r="V12" s="70"/>
      <c r="W12" s="70"/>
      <c r="X12" s="70"/>
      <c r="Y12" s="71"/>
    </row>
    <row r="13" spans="1:25" ht="15.75" thickBot="1">
      <c r="A13" s="7">
        <v>3</v>
      </c>
      <c r="B13" s="63" t="s">
        <v>365</v>
      </c>
      <c r="C13" s="8" t="s">
        <v>360</v>
      </c>
      <c r="D13" s="8" t="s">
        <v>360</v>
      </c>
      <c r="E13" s="8" t="s">
        <v>360</v>
      </c>
      <c r="F13" s="8" t="s">
        <v>361</v>
      </c>
      <c r="G13" s="8" t="s">
        <v>361</v>
      </c>
      <c r="H13" s="8" t="s">
        <v>361</v>
      </c>
      <c r="I13" s="8" t="s">
        <v>360</v>
      </c>
      <c r="J13" s="8" t="s">
        <v>360</v>
      </c>
      <c r="K13" s="8" t="s">
        <v>361</v>
      </c>
      <c r="L13" s="8" t="s">
        <v>360</v>
      </c>
      <c r="M13" s="8" t="s">
        <v>360</v>
      </c>
      <c r="N13" s="8" t="s">
        <v>360</v>
      </c>
      <c r="O13" s="8" t="s">
        <v>360</v>
      </c>
      <c r="P13" s="8" t="s">
        <v>360</v>
      </c>
      <c r="Q13" s="8" t="s">
        <v>360</v>
      </c>
      <c r="R13" s="8" t="s">
        <v>360</v>
      </c>
      <c r="S13" s="8" t="s">
        <v>360</v>
      </c>
      <c r="T13" s="8" t="s">
        <v>360</v>
      </c>
      <c r="U13" s="70">
        <f t="shared" ref="U13:U34" si="0">COUNTIF(C13:T13,"н")/COUNTA(C13:T13)</f>
        <v>0</v>
      </c>
      <c r="V13" s="70">
        <f t="shared" ref="V13:V34" si="1">COUNTIF(D13:U13,"с")/COUNTA(D13:U13)</f>
        <v>0.22222222222222221</v>
      </c>
      <c r="W13" s="70">
        <f t="shared" ref="W13:W34" si="2">COUNTIF(E13:V13,"д")/COUNTA(E13:V13)</f>
        <v>0.66666666666666663</v>
      </c>
      <c r="X13" s="70">
        <f t="shared" ref="X13:X34" si="3">COUNTIF(F13:W13,"в")/COUNTA(F13:W13)</f>
        <v>0</v>
      </c>
      <c r="Y13" s="71">
        <f t="shared" ref="Y13:Y34" si="4">SUM(V13:X13)</f>
        <v>0.88888888888888884</v>
      </c>
    </row>
    <row r="14" spans="1:25" ht="15.75" thickBot="1">
      <c r="A14" s="9">
        <v>4</v>
      </c>
      <c r="B14" s="63" t="s">
        <v>366</v>
      </c>
      <c r="C14" s="8" t="s">
        <v>360</v>
      </c>
      <c r="D14" s="8" t="s">
        <v>360</v>
      </c>
      <c r="E14" s="8" t="s">
        <v>360</v>
      </c>
      <c r="F14" s="8" t="s">
        <v>361</v>
      </c>
      <c r="G14" s="8" t="s">
        <v>361</v>
      </c>
      <c r="H14" s="8" t="s">
        <v>361</v>
      </c>
      <c r="I14" s="8" t="s">
        <v>360</v>
      </c>
      <c r="J14" s="8" t="s">
        <v>360</v>
      </c>
      <c r="K14" s="8" t="s">
        <v>361</v>
      </c>
      <c r="L14" s="8" t="s">
        <v>360</v>
      </c>
      <c r="M14" s="8" t="s">
        <v>360</v>
      </c>
      <c r="N14" s="8" t="s">
        <v>360</v>
      </c>
      <c r="O14" s="8" t="s">
        <v>360</v>
      </c>
      <c r="P14" s="8" t="s">
        <v>360</v>
      </c>
      <c r="Q14" s="8" t="s">
        <v>360</v>
      </c>
      <c r="R14" s="8" t="s">
        <v>360</v>
      </c>
      <c r="S14" s="8" t="s">
        <v>360</v>
      </c>
      <c r="T14" s="8" t="s">
        <v>360</v>
      </c>
      <c r="U14" s="70">
        <f t="shared" si="0"/>
        <v>0</v>
      </c>
      <c r="V14" s="70">
        <f t="shared" si="1"/>
        <v>0.22222222222222221</v>
      </c>
      <c r="W14" s="70">
        <f t="shared" si="2"/>
        <v>0.66666666666666663</v>
      </c>
      <c r="X14" s="70">
        <f t="shared" si="3"/>
        <v>0</v>
      </c>
      <c r="Y14" s="71">
        <f t="shared" si="4"/>
        <v>0.88888888888888884</v>
      </c>
    </row>
    <row r="15" spans="1:25" ht="15.75" thickBot="1">
      <c r="A15" s="7">
        <v>5</v>
      </c>
      <c r="B15" s="63" t="s">
        <v>367</v>
      </c>
      <c r="C15" s="8" t="s">
        <v>360</v>
      </c>
      <c r="D15" s="8" t="s">
        <v>360</v>
      </c>
      <c r="E15" s="8" t="s">
        <v>360</v>
      </c>
      <c r="F15" s="8" t="s">
        <v>361</v>
      </c>
      <c r="G15" s="8" t="s">
        <v>361</v>
      </c>
      <c r="H15" s="8" t="s">
        <v>361</v>
      </c>
      <c r="I15" s="8" t="s">
        <v>360</v>
      </c>
      <c r="J15" s="8" t="s">
        <v>360</v>
      </c>
      <c r="K15" s="8" t="s">
        <v>361</v>
      </c>
      <c r="L15" s="8" t="s">
        <v>361</v>
      </c>
      <c r="M15" s="8" t="s">
        <v>361</v>
      </c>
      <c r="N15" s="8" t="s">
        <v>361</v>
      </c>
      <c r="O15" s="8" t="s">
        <v>360</v>
      </c>
      <c r="P15" s="8" t="s">
        <v>360</v>
      </c>
      <c r="Q15" s="8" t="s">
        <v>360</v>
      </c>
      <c r="R15" s="8" t="s">
        <v>360</v>
      </c>
      <c r="S15" s="8" t="s">
        <v>360</v>
      </c>
      <c r="T15" s="8" t="s">
        <v>360</v>
      </c>
      <c r="U15" s="70">
        <f t="shared" si="0"/>
        <v>0</v>
      </c>
      <c r="V15" s="70">
        <f t="shared" si="1"/>
        <v>0.3888888888888889</v>
      </c>
      <c r="W15" s="70">
        <f t="shared" si="2"/>
        <v>0.5</v>
      </c>
      <c r="X15" s="70">
        <f t="shared" si="3"/>
        <v>0</v>
      </c>
      <c r="Y15" s="71">
        <f t="shared" si="4"/>
        <v>0.88888888888888884</v>
      </c>
    </row>
    <row r="16" spans="1:25" ht="15.75" thickBot="1">
      <c r="A16" s="9">
        <v>6</v>
      </c>
      <c r="B16" s="63" t="s">
        <v>368</v>
      </c>
      <c r="C16" s="8" t="s">
        <v>361</v>
      </c>
      <c r="D16" s="8" t="s">
        <v>360</v>
      </c>
      <c r="E16" s="8" t="s">
        <v>360</v>
      </c>
      <c r="F16" s="8" t="s">
        <v>362</v>
      </c>
      <c r="G16" s="8" t="s">
        <v>362</v>
      </c>
      <c r="H16" s="8" t="s">
        <v>362</v>
      </c>
      <c r="I16" s="8" t="s">
        <v>361</v>
      </c>
      <c r="J16" s="8" t="s">
        <v>361</v>
      </c>
      <c r="K16" s="8" t="s">
        <v>362</v>
      </c>
      <c r="L16" s="8" t="s">
        <v>361</v>
      </c>
      <c r="M16" s="8" t="s">
        <v>361</v>
      </c>
      <c r="N16" s="8" t="s">
        <v>361</v>
      </c>
      <c r="O16" s="8" t="s">
        <v>361</v>
      </c>
      <c r="P16" s="8" t="s">
        <v>361</v>
      </c>
      <c r="Q16" s="8" t="s">
        <v>361</v>
      </c>
      <c r="R16" s="8" t="s">
        <v>361</v>
      </c>
      <c r="S16" s="8" t="s">
        <v>361</v>
      </c>
      <c r="T16" s="8" t="s">
        <v>361</v>
      </c>
      <c r="U16" s="70">
        <f t="shared" si="0"/>
        <v>0.22222222222222221</v>
      </c>
      <c r="V16" s="70">
        <f t="shared" si="1"/>
        <v>0.61111111111111116</v>
      </c>
      <c r="W16" s="70">
        <f t="shared" si="2"/>
        <v>5.5555555555555552E-2</v>
      </c>
      <c r="X16" s="70">
        <f t="shared" si="3"/>
        <v>0</v>
      </c>
      <c r="Y16" s="71">
        <f t="shared" si="4"/>
        <v>0.66666666666666674</v>
      </c>
    </row>
    <row r="17" spans="1:25" ht="15.75" thickBot="1">
      <c r="A17" s="7">
        <v>7</v>
      </c>
      <c r="B17" s="63" t="s">
        <v>369</v>
      </c>
      <c r="C17" s="8" t="s">
        <v>361</v>
      </c>
      <c r="D17" s="8" t="s">
        <v>360</v>
      </c>
      <c r="E17" s="8" t="s">
        <v>360</v>
      </c>
      <c r="F17" s="8" t="s">
        <v>361</v>
      </c>
      <c r="G17" s="8" t="s">
        <v>361</v>
      </c>
      <c r="H17" s="8" t="s">
        <v>361</v>
      </c>
      <c r="I17" s="8" t="s">
        <v>361</v>
      </c>
      <c r="J17" s="8" t="s">
        <v>361</v>
      </c>
      <c r="K17" s="8" t="s">
        <v>361</v>
      </c>
      <c r="L17" s="8" t="s">
        <v>361</v>
      </c>
      <c r="M17" s="8" t="s">
        <v>361</v>
      </c>
      <c r="N17" s="8" t="s">
        <v>361</v>
      </c>
      <c r="O17" s="8" t="s">
        <v>361</v>
      </c>
      <c r="P17" s="8" t="s">
        <v>361</v>
      </c>
      <c r="Q17" s="8" t="s">
        <v>361</v>
      </c>
      <c r="R17" s="8" t="s">
        <v>361</v>
      </c>
      <c r="S17" s="8" t="s">
        <v>361</v>
      </c>
      <c r="T17" s="8" t="s">
        <v>361</v>
      </c>
      <c r="U17" s="70">
        <f t="shared" si="0"/>
        <v>0</v>
      </c>
      <c r="V17" s="70">
        <f t="shared" si="1"/>
        <v>0.83333333333333337</v>
      </c>
      <c r="W17" s="70">
        <f t="shared" si="2"/>
        <v>5.5555555555555552E-2</v>
      </c>
      <c r="X17" s="70">
        <f t="shared" si="3"/>
        <v>0</v>
      </c>
      <c r="Y17" s="71">
        <f t="shared" si="4"/>
        <v>0.88888888888888895</v>
      </c>
    </row>
    <row r="18" spans="1:25" ht="15.75" thickBot="1">
      <c r="A18" s="9">
        <v>8</v>
      </c>
      <c r="B18" s="63" t="s">
        <v>370</v>
      </c>
      <c r="C18" s="8" t="s">
        <v>362</v>
      </c>
      <c r="D18" s="8" t="s">
        <v>362</v>
      </c>
      <c r="E18" s="8" t="s">
        <v>362</v>
      </c>
      <c r="F18" s="8" t="s">
        <v>362</v>
      </c>
      <c r="G18" s="8" t="s">
        <v>362</v>
      </c>
      <c r="H18" s="8" t="s">
        <v>362</v>
      </c>
      <c r="I18" s="8" t="s">
        <v>362</v>
      </c>
      <c r="J18" s="8" t="s">
        <v>362</v>
      </c>
      <c r="K18" s="8" t="s">
        <v>362</v>
      </c>
      <c r="L18" s="8" t="s">
        <v>362</v>
      </c>
      <c r="M18" s="8" t="s">
        <v>362</v>
      </c>
      <c r="N18" s="8" t="s">
        <v>362</v>
      </c>
      <c r="O18" s="8" t="s">
        <v>362</v>
      </c>
      <c r="P18" s="8" t="s">
        <v>362</v>
      </c>
      <c r="Q18" s="8" t="s">
        <v>362</v>
      </c>
      <c r="R18" s="8" t="s">
        <v>362</v>
      </c>
      <c r="S18" s="8" t="s">
        <v>362</v>
      </c>
      <c r="T18" s="8" t="s">
        <v>362</v>
      </c>
      <c r="U18" s="70">
        <f t="shared" si="0"/>
        <v>1</v>
      </c>
      <c r="V18" s="70">
        <f t="shared" si="1"/>
        <v>0</v>
      </c>
      <c r="W18" s="70">
        <f t="shared" si="2"/>
        <v>0</v>
      </c>
      <c r="X18" s="70">
        <f t="shared" si="3"/>
        <v>0</v>
      </c>
      <c r="Y18" s="71">
        <f t="shared" si="4"/>
        <v>0</v>
      </c>
    </row>
    <row r="19" spans="1:25" ht="15.75" thickBot="1">
      <c r="A19" s="7">
        <v>9</v>
      </c>
      <c r="B19" s="63" t="s">
        <v>371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70"/>
      <c r="V19" s="70"/>
      <c r="W19" s="70"/>
      <c r="X19" s="70"/>
      <c r="Y19" s="71"/>
    </row>
    <row r="20" spans="1:25" ht="15.75" thickBot="1">
      <c r="A20" s="9">
        <v>10</v>
      </c>
      <c r="B20" s="63" t="s">
        <v>372</v>
      </c>
      <c r="C20" s="8" t="s">
        <v>360</v>
      </c>
      <c r="D20" s="8" t="s">
        <v>360</v>
      </c>
      <c r="E20" s="8" t="s">
        <v>360</v>
      </c>
      <c r="F20" s="8" t="s">
        <v>360</v>
      </c>
      <c r="G20" s="8" t="s">
        <v>360</v>
      </c>
      <c r="H20" s="8" t="s">
        <v>360</v>
      </c>
      <c r="I20" s="8" t="s">
        <v>360</v>
      </c>
      <c r="J20" s="8" t="s">
        <v>360</v>
      </c>
      <c r="K20" s="8" t="s">
        <v>361</v>
      </c>
      <c r="L20" s="8" t="s">
        <v>360</v>
      </c>
      <c r="M20" s="8" t="s">
        <v>360</v>
      </c>
      <c r="N20" s="8" t="s">
        <v>360</v>
      </c>
      <c r="O20" s="8" t="s">
        <v>360</v>
      </c>
      <c r="P20" s="8" t="s">
        <v>360</v>
      </c>
      <c r="Q20" s="8" t="s">
        <v>360</v>
      </c>
      <c r="R20" s="8" t="s">
        <v>360</v>
      </c>
      <c r="S20" s="8" t="s">
        <v>360</v>
      </c>
      <c r="T20" s="8" t="s">
        <v>360</v>
      </c>
      <c r="U20" s="70">
        <f t="shared" si="0"/>
        <v>0</v>
      </c>
      <c r="V20" s="70">
        <f t="shared" si="1"/>
        <v>5.5555555555555552E-2</v>
      </c>
      <c r="W20" s="70">
        <f t="shared" si="2"/>
        <v>0.83333333333333337</v>
      </c>
      <c r="X20" s="70">
        <f t="shared" si="3"/>
        <v>0</v>
      </c>
      <c r="Y20" s="71">
        <f t="shared" si="4"/>
        <v>0.88888888888888895</v>
      </c>
    </row>
    <row r="21" spans="1:25" ht="15.75" thickBot="1">
      <c r="A21" s="7">
        <v>11</v>
      </c>
      <c r="B21" s="63" t="s">
        <v>373</v>
      </c>
      <c r="C21" s="8" t="s">
        <v>360</v>
      </c>
      <c r="D21" s="8" t="s">
        <v>360</v>
      </c>
      <c r="E21" s="8" t="s">
        <v>360</v>
      </c>
      <c r="F21" s="8" t="s">
        <v>361</v>
      </c>
      <c r="G21" s="8" t="s">
        <v>361</v>
      </c>
      <c r="H21" s="8" t="s">
        <v>361</v>
      </c>
      <c r="I21" s="8" t="s">
        <v>360</v>
      </c>
      <c r="J21" s="8" t="s">
        <v>360</v>
      </c>
      <c r="K21" s="8" t="s">
        <v>361</v>
      </c>
      <c r="L21" s="8" t="s">
        <v>361</v>
      </c>
      <c r="M21" s="8" t="s">
        <v>361</v>
      </c>
      <c r="N21" s="8" t="s">
        <v>361</v>
      </c>
      <c r="O21" s="8" t="s">
        <v>360</v>
      </c>
      <c r="P21" s="8" t="s">
        <v>360</v>
      </c>
      <c r="Q21" s="8" t="s">
        <v>360</v>
      </c>
      <c r="R21" s="8" t="s">
        <v>360</v>
      </c>
      <c r="S21" s="8" t="s">
        <v>360</v>
      </c>
      <c r="T21" s="8" t="s">
        <v>360</v>
      </c>
      <c r="U21" s="70">
        <f t="shared" si="0"/>
        <v>0</v>
      </c>
      <c r="V21" s="70">
        <f t="shared" si="1"/>
        <v>0.3888888888888889</v>
      </c>
      <c r="W21" s="70">
        <f t="shared" si="2"/>
        <v>0.5</v>
      </c>
      <c r="X21" s="70">
        <f t="shared" si="3"/>
        <v>0</v>
      </c>
      <c r="Y21" s="71">
        <f t="shared" si="4"/>
        <v>0.88888888888888884</v>
      </c>
    </row>
    <row r="22" spans="1:25" ht="15.75" thickBot="1">
      <c r="A22" s="9">
        <v>12</v>
      </c>
      <c r="B22" s="63" t="s">
        <v>374</v>
      </c>
      <c r="C22" s="8" t="s">
        <v>360</v>
      </c>
      <c r="D22" s="8" t="s">
        <v>360</v>
      </c>
      <c r="E22" s="8" t="s">
        <v>360</v>
      </c>
      <c r="F22" s="8" t="s">
        <v>360</v>
      </c>
      <c r="G22" s="8" t="s">
        <v>360</v>
      </c>
      <c r="H22" s="8" t="s">
        <v>360</v>
      </c>
      <c r="I22" s="8" t="s">
        <v>360</v>
      </c>
      <c r="J22" s="8" t="s">
        <v>360</v>
      </c>
      <c r="K22" s="8" t="s">
        <v>361</v>
      </c>
      <c r="L22" s="8" t="s">
        <v>360</v>
      </c>
      <c r="M22" s="8" t="s">
        <v>360</v>
      </c>
      <c r="N22" s="8" t="s">
        <v>360</v>
      </c>
      <c r="O22" s="8" t="s">
        <v>360</v>
      </c>
      <c r="P22" s="8" t="s">
        <v>360</v>
      </c>
      <c r="Q22" s="8" t="s">
        <v>360</v>
      </c>
      <c r="R22" s="8" t="s">
        <v>360</v>
      </c>
      <c r="S22" s="8" t="s">
        <v>360</v>
      </c>
      <c r="T22" s="8" t="s">
        <v>360</v>
      </c>
      <c r="U22" s="70">
        <f t="shared" si="0"/>
        <v>0</v>
      </c>
      <c r="V22" s="70">
        <f t="shared" si="1"/>
        <v>5.5555555555555552E-2</v>
      </c>
      <c r="W22" s="70">
        <f t="shared" si="2"/>
        <v>0.83333333333333337</v>
      </c>
      <c r="X22" s="70">
        <f t="shared" si="3"/>
        <v>0</v>
      </c>
      <c r="Y22" s="71">
        <f t="shared" si="4"/>
        <v>0.88888888888888895</v>
      </c>
    </row>
    <row r="23" spans="1:25" ht="15.75" thickBot="1">
      <c r="A23" s="7">
        <v>13</v>
      </c>
      <c r="B23" s="63" t="s">
        <v>375</v>
      </c>
      <c r="C23" s="8" t="s">
        <v>361</v>
      </c>
      <c r="D23" s="8" t="s">
        <v>361</v>
      </c>
      <c r="E23" s="8" t="s">
        <v>361</v>
      </c>
      <c r="F23" s="8" t="s">
        <v>361</v>
      </c>
      <c r="G23" s="8" t="s">
        <v>361</v>
      </c>
      <c r="H23" s="8" t="s">
        <v>361</v>
      </c>
      <c r="I23" s="8" t="s">
        <v>361</v>
      </c>
      <c r="J23" s="8" t="s">
        <v>361</v>
      </c>
      <c r="K23" s="8" t="s">
        <v>361</v>
      </c>
      <c r="L23" s="8" t="s">
        <v>361</v>
      </c>
      <c r="M23" s="8" t="s">
        <v>361</v>
      </c>
      <c r="N23" s="8" t="s">
        <v>361</v>
      </c>
      <c r="O23" s="8" t="s">
        <v>361</v>
      </c>
      <c r="P23" s="8" t="s">
        <v>361</v>
      </c>
      <c r="Q23" s="8" t="s">
        <v>361</v>
      </c>
      <c r="R23" s="8" t="s">
        <v>361</v>
      </c>
      <c r="S23" s="8" t="s">
        <v>361</v>
      </c>
      <c r="T23" s="8" t="s">
        <v>361</v>
      </c>
      <c r="U23" s="70">
        <f t="shared" si="0"/>
        <v>0</v>
      </c>
      <c r="V23" s="70">
        <f t="shared" si="1"/>
        <v>0.94444444444444442</v>
      </c>
      <c r="W23" s="70">
        <f t="shared" si="2"/>
        <v>0</v>
      </c>
      <c r="X23" s="70">
        <f t="shared" si="3"/>
        <v>0</v>
      </c>
      <c r="Y23" s="71">
        <f t="shared" si="4"/>
        <v>0.94444444444444442</v>
      </c>
    </row>
    <row r="24" spans="1:25" ht="15.75" thickBot="1">
      <c r="A24" s="9">
        <v>14</v>
      </c>
      <c r="B24" s="63" t="s">
        <v>376</v>
      </c>
      <c r="C24" s="8" t="s">
        <v>360</v>
      </c>
      <c r="D24" s="8" t="s">
        <v>360</v>
      </c>
      <c r="E24" s="8" t="s">
        <v>360</v>
      </c>
      <c r="F24" s="8" t="s">
        <v>361</v>
      </c>
      <c r="G24" s="8" t="s">
        <v>361</v>
      </c>
      <c r="H24" s="8" t="s">
        <v>361</v>
      </c>
      <c r="I24" s="8" t="s">
        <v>360</v>
      </c>
      <c r="J24" s="8" t="s">
        <v>360</v>
      </c>
      <c r="K24" s="8" t="s">
        <v>361</v>
      </c>
      <c r="L24" s="8" t="s">
        <v>361</v>
      </c>
      <c r="M24" s="8" t="s">
        <v>361</v>
      </c>
      <c r="N24" s="8" t="s">
        <v>361</v>
      </c>
      <c r="O24" s="8" t="s">
        <v>361</v>
      </c>
      <c r="P24" s="8" t="s">
        <v>361</v>
      </c>
      <c r="Q24" s="8" t="s">
        <v>361</v>
      </c>
      <c r="R24" s="8" t="s">
        <v>361</v>
      </c>
      <c r="S24" s="8" t="s">
        <v>361</v>
      </c>
      <c r="T24" s="8" t="s">
        <v>361</v>
      </c>
      <c r="U24" s="70">
        <f t="shared" si="0"/>
        <v>0</v>
      </c>
      <c r="V24" s="70">
        <f t="shared" si="1"/>
        <v>0.72222222222222221</v>
      </c>
      <c r="W24" s="70">
        <f t="shared" si="2"/>
        <v>0.16666666666666666</v>
      </c>
      <c r="X24" s="70">
        <f t="shared" si="3"/>
        <v>0</v>
      </c>
      <c r="Y24" s="71">
        <f t="shared" si="4"/>
        <v>0.88888888888888884</v>
      </c>
    </row>
    <row r="25" spans="1:25" ht="15.75" thickBot="1">
      <c r="A25" s="7">
        <v>15</v>
      </c>
      <c r="B25" s="63" t="s">
        <v>377</v>
      </c>
      <c r="C25" s="8" t="s">
        <v>360</v>
      </c>
      <c r="D25" s="8" t="s">
        <v>360</v>
      </c>
      <c r="E25" s="8" t="s">
        <v>360</v>
      </c>
      <c r="F25" s="8" t="s">
        <v>361</v>
      </c>
      <c r="G25" s="8" t="s">
        <v>361</v>
      </c>
      <c r="H25" s="8" t="s">
        <v>361</v>
      </c>
      <c r="I25" s="8" t="s">
        <v>360</v>
      </c>
      <c r="J25" s="8" t="s">
        <v>360</v>
      </c>
      <c r="K25" s="8" t="s">
        <v>361</v>
      </c>
      <c r="L25" s="8" t="s">
        <v>360</v>
      </c>
      <c r="M25" s="8" t="s">
        <v>360</v>
      </c>
      <c r="N25" s="8" t="s">
        <v>360</v>
      </c>
      <c r="O25" s="8" t="s">
        <v>360</v>
      </c>
      <c r="P25" s="8" t="s">
        <v>360</v>
      </c>
      <c r="Q25" s="8" t="s">
        <v>360</v>
      </c>
      <c r="R25" s="8" t="s">
        <v>360</v>
      </c>
      <c r="S25" s="8" t="s">
        <v>360</v>
      </c>
      <c r="T25" s="8" t="s">
        <v>360</v>
      </c>
      <c r="U25" s="70">
        <f t="shared" si="0"/>
        <v>0</v>
      </c>
      <c r="V25" s="70">
        <f t="shared" si="1"/>
        <v>0.22222222222222221</v>
      </c>
      <c r="W25" s="70">
        <f t="shared" si="2"/>
        <v>0.66666666666666663</v>
      </c>
      <c r="X25" s="70">
        <f t="shared" si="3"/>
        <v>0</v>
      </c>
      <c r="Y25" s="71">
        <f t="shared" si="4"/>
        <v>0.88888888888888884</v>
      </c>
    </row>
    <row r="26" spans="1:25" ht="15.75" thickBot="1">
      <c r="A26" s="9">
        <v>16</v>
      </c>
      <c r="B26" s="63" t="s">
        <v>378</v>
      </c>
      <c r="C26" s="8" t="s">
        <v>360</v>
      </c>
      <c r="D26" s="8" t="s">
        <v>360</v>
      </c>
      <c r="E26" s="8" t="s">
        <v>360</v>
      </c>
      <c r="F26" s="8" t="s">
        <v>360</v>
      </c>
      <c r="G26" s="8" t="s">
        <v>360</v>
      </c>
      <c r="H26" s="8" t="s">
        <v>360</v>
      </c>
      <c r="I26" s="8" t="s">
        <v>361</v>
      </c>
      <c r="J26" s="8" t="s">
        <v>361</v>
      </c>
      <c r="K26" s="8" t="s">
        <v>361</v>
      </c>
      <c r="L26" s="8" t="s">
        <v>361</v>
      </c>
      <c r="M26" s="8" t="s">
        <v>361</v>
      </c>
      <c r="N26" s="8" t="s">
        <v>361</v>
      </c>
      <c r="O26" s="8" t="s">
        <v>361</v>
      </c>
      <c r="P26" s="8" t="s">
        <v>361</v>
      </c>
      <c r="Q26" s="8" t="s">
        <v>361</v>
      </c>
      <c r="R26" s="8" t="s">
        <v>361</v>
      </c>
      <c r="S26" s="8" t="s">
        <v>361</v>
      </c>
      <c r="T26" s="8" t="s">
        <v>361</v>
      </c>
      <c r="U26" s="70">
        <f t="shared" si="0"/>
        <v>0</v>
      </c>
      <c r="V26" s="70">
        <f t="shared" si="1"/>
        <v>0.66666666666666663</v>
      </c>
      <c r="W26" s="70">
        <f t="shared" si="2"/>
        <v>0.22222222222222221</v>
      </c>
      <c r="X26" s="70">
        <f t="shared" si="3"/>
        <v>0</v>
      </c>
      <c r="Y26" s="71">
        <f t="shared" si="4"/>
        <v>0.88888888888888884</v>
      </c>
    </row>
    <row r="27" spans="1:25" ht="15.75" thickBot="1">
      <c r="A27" s="7">
        <v>17</v>
      </c>
      <c r="B27" s="63" t="s">
        <v>379</v>
      </c>
      <c r="C27" s="8" t="s">
        <v>360</v>
      </c>
      <c r="D27" s="8" t="s">
        <v>361</v>
      </c>
      <c r="E27" s="8" t="s">
        <v>361</v>
      </c>
      <c r="F27" s="8" t="s">
        <v>362</v>
      </c>
      <c r="G27" s="8" t="s">
        <v>362</v>
      </c>
      <c r="H27" s="8" t="s">
        <v>362</v>
      </c>
      <c r="I27" s="8" t="s">
        <v>360</v>
      </c>
      <c r="J27" s="8" t="s">
        <v>360</v>
      </c>
      <c r="K27" s="8" t="s">
        <v>361</v>
      </c>
      <c r="L27" s="8" t="s">
        <v>360</v>
      </c>
      <c r="M27" s="8" t="s">
        <v>360</v>
      </c>
      <c r="N27" s="8" t="s">
        <v>360</v>
      </c>
      <c r="O27" s="8" t="s">
        <v>360</v>
      </c>
      <c r="P27" s="8" t="s">
        <v>360</v>
      </c>
      <c r="Q27" s="8" t="s">
        <v>360</v>
      </c>
      <c r="R27" s="8" t="s">
        <v>360</v>
      </c>
      <c r="S27" s="8" t="s">
        <v>360</v>
      </c>
      <c r="T27" s="8" t="s">
        <v>360</v>
      </c>
      <c r="U27" s="70">
        <f t="shared" si="0"/>
        <v>0.16666666666666666</v>
      </c>
      <c r="V27" s="70">
        <f t="shared" si="1"/>
        <v>0.16666666666666666</v>
      </c>
      <c r="W27" s="70">
        <f t="shared" si="2"/>
        <v>0.61111111111111116</v>
      </c>
      <c r="X27" s="70">
        <f t="shared" si="3"/>
        <v>0</v>
      </c>
      <c r="Y27" s="71">
        <f t="shared" si="4"/>
        <v>0.77777777777777779</v>
      </c>
    </row>
    <row r="28" spans="1:25" ht="15.75" thickBot="1">
      <c r="A28" s="9">
        <v>18</v>
      </c>
      <c r="B28" s="63" t="s">
        <v>380</v>
      </c>
      <c r="C28" s="8" t="s">
        <v>360</v>
      </c>
      <c r="D28" s="8" t="s">
        <v>360</v>
      </c>
      <c r="E28" s="8" t="s">
        <v>361</v>
      </c>
      <c r="F28" s="8" t="s">
        <v>361</v>
      </c>
      <c r="G28" s="8" t="s">
        <v>361</v>
      </c>
      <c r="H28" s="8" t="s">
        <v>361</v>
      </c>
      <c r="I28" s="8" t="s">
        <v>360</v>
      </c>
      <c r="J28" s="8" t="s">
        <v>360</v>
      </c>
      <c r="K28" s="8" t="s">
        <v>361</v>
      </c>
      <c r="L28" s="8" t="s">
        <v>360</v>
      </c>
      <c r="M28" s="8" t="s">
        <v>360</v>
      </c>
      <c r="N28" s="8" t="s">
        <v>360</v>
      </c>
      <c r="O28" s="8" t="s">
        <v>360</v>
      </c>
      <c r="P28" s="8" t="s">
        <v>360</v>
      </c>
      <c r="Q28" s="8" t="s">
        <v>360</v>
      </c>
      <c r="R28" s="8" t="s">
        <v>360</v>
      </c>
      <c r="S28" s="8" t="s">
        <v>360</v>
      </c>
      <c r="T28" s="8" t="s">
        <v>360</v>
      </c>
      <c r="U28" s="70">
        <f t="shared" si="0"/>
        <v>0</v>
      </c>
      <c r="V28" s="70">
        <f t="shared" si="1"/>
        <v>0.27777777777777779</v>
      </c>
      <c r="W28" s="70">
        <f t="shared" si="2"/>
        <v>0.61111111111111116</v>
      </c>
      <c r="X28" s="70">
        <f t="shared" si="3"/>
        <v>0</v>
      </c>
      <c r="Y28" s="71">
        <f t="shared" si="4"/>
        <v>0.88888888888888895</v>
      </c>
    </row>
    <row r="29" spans="1:25" ht="15.75" thickBot="1">
      <c r="A29" s="7">
        <v>19</v>
      </c>
      <c r="B29" s="63" t="s">
        <v>381</v>
      </c>
      <c r="C29" s="8" t="s">
        <v>360</v>
      </c>
      <c r="D29" s="8" t="s">
        <v>360</v>
      </c>
      <c r="E29" s="8" t="s">
        <v>360</v>
      </c>
      <c r="F29" s="8" t="s">
        <v>361</v>
      </c>
      <c r="G29" s="8" t="s">
        <v>361</v>
      </c>
      <c r="H29" s="8" t="s">
        <v>361</v>
      </c>
      <c r="I29" s="8" t="s">
        <v>361</v>
      </c>
      <c r="J29" s="8" t="s">
        <v>361</v>
      </c>
      <c r="K29" s="8" t="s">
        <v>361</v>
      </c>
      <c r="L29" s="8" t="s">
        <v>361</v>
      </c>
      <c r="M29" s="8" t="s">
        <v>361</v>
      </c>
      <c r="N29" s="8" t="s">
        <v>361</v>
      </c>
      <c r="O29" s="8" t="s">
        <v>361</v>
      </c>
      <c r="P29" s="8" t="s">
        <v>361</v>
      </c>
      <c r="Q29" s="8" t="s">
        <v>361</v>
      </c>
      <c r="R29" s="8" t="s">
        <v>361</v>
      </c>
      <c r="S29" s="8" t="s">
        <v>361</v>
      </c>
      <c r="T29" s="8" t="s">
        <v>361</v>
      </c>
      <c r="U29" s="70">
        <f t="shared" si="0"/>
        <v>0</v>
      </c>
      <c r="V29" s="70">
        <f t="shared" si="1"/>
        <v>0.83333333333333337</v>
      </c>
      <c r="W29" s="70">
        <f t="shared" si="2"/>
        <v>5.5555555555555552E-2</v>
      </c>
      <c r="X29" s="70">
        <f t="shared" si="3"/>
        <v>0</v>
      </c>
      <c r="Y29" s="71">
        <f t="shared" si="4"/>
        <v>0.88888888888888895</v>
      </c>
    </row>
    <row r="30" spans="1:25" ht="15.75" thickBot="1">
      <c r="A30" s="9">
        <v>20</v>
      </c>
      <c r="B30" s="63" t="s">
        <v>382</v>
      </c>
      <c r="C30" s="8" t="s">
        <v>360</v>
      </c>
      <c r="D30" s="8" t="s">
        <v>360</v>
      </c>
      <c r="E30" s="8" t="s">
        <v>361</v>
      </c>
      <c r="F30" s="8" t="s">
        <v>361</v>
      </c>
      <c r="G30" s="8" t="s">
        <v>361</v>
      </c>
      <c r="H30" s="8" t="s">
        <v>361</v>
      </c>
      <c r="I30" s="8" t="s">
        <v>361</v>
      </c>
      <c r="J30" s="8" t="s">
        <v>361</v>
      </c>
      <c r="K30" s="8" t="s">
        <v>362</v>
      </c>
      <c r="L30" s="8" t="s">
        <v>361</v>
      </c>
      <c r="M30" s="8" t="s">
        <v>361</v>
      </c>
      <c r="N30" s="8" t="s">
        <v>361</v>
      </c>
      <c r="O30" s="8" t="s">
        <v>361</v>
      </c>
      <c r="P30" s="8" t="s">
        <v>361</v>
      </c>
      <c r="Q30" s="8" t="s">
        <v>361</v>
      </c>
      <c r="R30" s="8" t="s">
        <v>361</v>
      </c>
      <c r="S30" s="8" t="s">
        <v>361</v>
      </c>
      <c r="T30" s="8" t="s">
        <v>361</v>
      </c>
      <c r="U30" s="70">
        <f t="shared" si="0"/>
        <v>5.5555555555555552E-2</v>
      </c>
      <c r="V30" s="70">
        <f t="shared" si="1"/>
        <v>0.83333333333333337</v>
      </c>
      <c r="W30" s="70">
        <f t="shared" si="2"/>
        <v>0</v>
      </c>
      <c r="X30" s="70">
        <f t="shared" si="3"/>
        <v>0</v>
      </c>
      <c r="Y30" s="71">
        <f t="shared" si="4"/>
        <v>0.83333333333333337</v>
      </c>
    </row>
    <row r="31" spans="1:25" ht="15.75" thickBot="1">
      <c r="A31" s="7">
        <v>21</v>
      </c>
      <c r="B31" s="63" t="s">
        <v>383</v>
      </c>
      <c r="C31" s="8" t="s">
        <v>361</v>
      </c>
      <c r="D31" s="8" t="s">
        <v>361</v>
      </c>
      <c r="E31" s="8" t="s">
        <v>361</v>
      </c>
      <c r="F31" s="8" t="s">
        <v>362</v>
      </c>
      <c r="G31" s="8" t="s">
        <v>362</v>
      </c>
      <c r="H31" s="8" t="s">
        <v>362</v>
      </c>
      <c r="I31" s="8" t="s">
        <v>361</v>
      </c>
      <c r="J31" s="8" t="s">
        <v>361</v>
      </c>
      <c r="K31" s="8" t="s">
        <v>362</v>
      </c>
      <c r="L31" s="8" t="s">
        <v>362</v>
      </c>
      <c r="M31" s="8" t="s">
        <v>362</v>
      </c>
      <c r="N31" s="8" t="s">
        <v>362</v>
      </c>
      <c r="O31" s="8" t="s">
        <v>361</v>
      </c>
      <c r="P31" s="8" t="s">
        <v>361</v>
      </c>
      <c r="Q31" s="8" t="s">
        <v>361</v>
      </c>
      <c r="R31" s="8" t="s">
        <v>361</v>
      </c>
      <c r="S31" s="8" t="s">
        <v>361</v>
      </c>
      <c r="T31" s="8" t="s">
        <v>361</v>
      </c>
      <c r="U31" s="70">
        <f t="shared" si="0"/>
        <v>0.3888888888888889</v>
      </c>
      <c r="V31" s="70">
        <f t="shared" si="1"/>
        <v>0.55555555555555558</v>
      </c>
      <c r="W31" s="70">
        <f t="shared" si="2"/>
        <v>0</v>
      </c>
      <c r="X31" s="70">
        <f t="shared" si="3"/>
        <v>0</v>
      </c>
      <c r="Y31" s="71">
        <f t="shared" si="4"/>
        <v>0.55555555555555558</v>
      </c>
    </row>
    <row r="32" spans="1:25" ht="15.75" thickBot="1">
      <c r="A32" s="9">
        <v>22</v>
      </c>
      <c r="B32" s="63" t="s">
        <v>384</v>
      </c>
      <c r="C32" s="8" t="s">
        <v>361</v>
      </c>
      <c r="D32" s="8" t="s">
        <v>361</v>
      </c>
      <c r="E32" s="8" t="s">
        <v>360</v>
      </c>
      <c r="F32" s="8" t="s">
        <v>361</v>
      </c>
      <c r="G32" s="8" t="s">
        <v>361</v>
      </c>
      <c r="H32" s="8" t="s">
        <v>361</v>
      </c>
      <c r="I32" s="8" t="s">
        <v>362</v>
      </c>
      <c r="J32" s="8" t="s">
        <v>362</v>
      </c>
      <c r="K32" s="8" t="s">
        <v>362</v>
      </c>
      <c r="L32" s="8" t="s">
        <v>362</v>
      </c>
      <c r="M32" s="8" t="s">
        <v>362</v>
      </c>
      <c r="N32" s="8" t="s">
        <v>362</v>
      </c>
      <c r="O32" s="8" t="s">
        <v>362</v>
      </c>
      <c r="P32" s="8" t="s">
        <v>362</v>
      </c>
      <c r="Q32" s="8" t="s">
        <v>362</v>
      </c>
      <c r="R32" s="8" t="s">
        <v>362</v>
      </c>
      <c r="S32" s="8" t="s">
        <v>362</v>
      </c>
      <c r="T32" s="8" t="s">
        <v>362</v>
      </c>
      <c r="U32" s="70">
        <f t="shared" si="0"/>
        <v>0.66666666666666663</v>
      </c>
      <c r="V32" s="70">
        <f t="shared" si="1"/>
        <v>0.22222222222222221</v>
      </c>
      <c r="W32" s="70">
        <f t="shared" si="2"/>
        <v>5.5555555555555552E-2</v>
      </c>
      <c r="X32" s="70">
        <f t="shared" si="3"/>
        <v>0</v>
      </c>
      <c r="Y32" s="71">
        <f t="shared" si="4"/>
        <v>0.27777777777777779</v>
      </c>
    </row>
    <row r="33" spans="1:25" ht="15.75" thickBot="1">
      <c r="A33" s="7">
        <v>23</v>
      </c>
      <c r="B33" s="63" t="s">
        <v>385</v>
      </c>
      <c r="C33" s="8" t="s">
        <v>362</v>
      </c>
      <c r="D33" s="8" t="s">
        <v>362</v>
      </c>
      <c r="E33" s="8" t="s">
        <v>361</v>
      </c>
      <c r="F33" s="8" t="s">
        <v>362</v>
      </c>
      <c r="G33" s="8" t="s">
        <v>362</v>
      </c>
      <c r="H33" s="8" t="s">
        <v>362</v>
      </c>
      <c r="I33" s="8" t="s">
        <v>361</v>
      </c>
      <c r="J33" s="8" t="s">
        <v>361</v>
      </c>
      <c r="K33" s="8" t="s">
        <v>361</v>
      </c>
      <c r="L33" s="8" t="s">
        <v>361</v>
      </c>
      <c r="M33" s="8" t="s">
        <v>361</v>
      </c>
      <c r="N33" s="8" t="s">
        <v>361</v>
      </c>
      <c r="O33" s="8" t="s">
        <v>361</v>
      </c>
      <c r="P33" s="8" t="s">
        <v>361</v>
      </c>
      <c r="Q33" s="8" t="s">
        <v>361</v>
      </c>
      <c r="R33" s="8" t="s">
        <v>361</v>
      </c>
      <c r="S33" s="8" t="s">
        <v>361</v>
      </c>
      <c r="T33" s="8" t="s">
        <v>361</v>
      </c>
      <c r="U33" s="70">
        <f t="shared" si="0"/>
        <v>0.27777777777777779</v>
      </c>
      <c r="V33" s="70">
        <f t="shared" si="1"/>
        <v>0.72222222222222221</v>
      </c>
      <c r="W33" s="70">
        <f t="shared" si="2"/>
        <v>0</v>
      </c>
      <c r="X33" s="70">
        <f t="shared" si="3"/>
        <v>0</v>
      </c>
      <c r="Y33" s="71">
        <f t="shared" si="4"/>
        <v>0.72222222222222221</v>
      </c>
    </row>
    <row r="34" spans="1:25" ht="15.75" thickBot="1">
      <c r="A34" s="9">
        <v>24</v>
      </c>
      <c r="B34" s="63" t="s">
        <v>386</v>
      </c>
      <c r="C34" s="8" t="s">
        <v>360</v>
      </c>
      <c r="D34" s="8" t="s">
        <v>360</v>
      </c>
      <c r="E34" s="8" t="s">
        <v>360</v>
      </c>
      <c r="F34" s="8" t="s">
        <v>361</v>
      </c>
      <c r="G34" s="8" t="s">
        <v>361</v>
      </c>
      <c r="H34" s="8" t="s">
        <v>361</v>
      </c>
      <c r="I34" s="8" t="s">
        <v>361</v>
      </c>
      <c r="J34" s="8" t="s">
        <v>361</v>
      </c>
      <c r="K34" s="8" t="s">
        <v>361</v>
      </c>
      <c r="L34" s="8" t="s">
        <v>360</v>
      </c>
      <c r="M34" s="8" t="s">
        <v>360</v>
      </c>
      <c r="N34" s="8" t="s">
        <v>360</v>
      </c>
      <c r="O34" s="8" t="s">
        <v>361</v>
      </c>
      <c r="P34" s="8" t="s">
        <v>361</v>
      </c>
      <c r="Q34" s="8" t="s">
        <v>361</v>
      </c>
      <c r="R34" s="8" t="s">
        <v>361</v>
      </c>
      <c r="S34" s="8" t="s">
        <v>361</v>
      </c>
      <c r="T34" s="8" t="s">
        <v>361</v>
      </c>
      <c r="U34" s="70">
        <f t="shared" si="0"/>
        <v>0</v>
      </c>
      <c r="V34" s="70">
        <f t="shared" si="1"/>
        <v>0.66666666666666663</v>
      </c>
      <c r="W34" s="70">
        <f t="shared" si="2"/>
        <v>0.22222222222222221</v>
      </c>
      <c r="X34" s="70">
        <f t="shared" si="3"/>
        <v>0</v>
      </c>
      <c r="Y34" s="71">
        <f t="shared" si="4"/>
        <v>0.88888888888888884</v>
      </c>
    </row>
    <row r="35" spans="1:25" ht="15.75" thickBot="1">
      <c r="A35" s="7">
        <v>25</v>
      </c>
      <c r="B35" s="6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14"/>
      <c r="V35" s="14"/>
      <c r="W35" s="14"/>
      <c r="X35" s="14"/>
      <c r="Y35" s="15"/>
    </row>
    <row r="36" spans="1:25">
      <c r="A36" s="9">
        <v>26</v>
      </c>
      <c r="B36" s="2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14"/>
      <c r="V36" s="14"/>
      <c r="W36" s="14"/>
      <c r="X36" s="14"/>
      <c r="Y36" s="15"/>
    </row>
    <row r="37" spans="1:25">
      <c r="A37" s="7">
        <v>27</v>
      </c>
      <c r="B37" s="2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14"/>
      <c r="V37" s="14"/>
      <c r="W37" s="14"/>
      <c r="X37" s="14"/>
      <c r="Y37" s="15"/>
    </row>
    <row r="38" spans="1:25">
      <c r="A38" s="9">
        <v>28</v>
      </c>
      <c r="B38" s="2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4"/>
      <c r="V38" s="14"/>
      <c r="W38" s="14"/>
      <c r="X38" s="14"/>
      <c r="Y38" s="15"/>
    </row>
    <row r="39" spans="1:25">
      <c r="A39" s="7">
        <v>29</v>
      </c>
      <c r="B39" s="2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4"/>
      <c r="V39" s="14"/>
      <c r="W39" s="14"/>
      <c r="X39" s="14"/>
      <c r="Y39" s="15"/>
    </row>
    <row r="40" spans="1:25">
      <c r="A40" s="9">
        <v>30</v>
      </c>
      <c r="B40" s="23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14"/>
      <c r="V40" s="14"/>
      <c r="W40" s="14"/>
      <c r="X40" s="14"/>
      <c r="Y40" s="15"/>
    </row>
    <row r="41" spans="1:25">
      <c r="A41" s="7">
        <v>31</v>
      </c>
      <c r="B41" s="23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14"/>
      <c r="V41" s="14"/>
      <c r="W41" s="14"/>
      <c r="X41" s="14"/>
      <c r="Y41" s="15"/>
    </row>
    <row r="42" spans="1:25">
      <c r="A42" s="9">
        <v>32</v>
      </c>
      <c r="B42" s="23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14"/>
      <c r="V42" s="14"/>
      <c r="W42" s="14"/>
      <c r="X42" s="14"/>
      <c r="Y42" s="15"/>
    </row>
    <row r="43" spans="1:25">
      <c r="A43" s="7">
        <v>33</v>
      </c>
      <c r="B43" s="23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14"/>
      <c r="V43" s="14"/>
      <c r="W43" s="14"/>
      <c r="X43" s="14"/>
      <c r="Y43" s="15"/>
    </row>
    <row r="44" spans="1:25">
      <c r="A44" s="9">
        <v>34</v>
      </c>
      <c r="B44" s="23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14"/>
      <c r="V44" s="14"/>
      <c r="W44" s="14"/>
      <c r="X44" s="14"/>
      <c r="Y44" s="15"/>
    </row>
    <row r="45" spans="1:25">
      <c r="A45" s="7">
        <v>35</v>
      </c>
      <c r="B45" s="23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14"/>
      <c r="V45" s="14"/>
      <c r="W45" s="14"/>
      <c r="X45" s="14"/>
      <c r="Y45" s="15"/>
    </row>
    <row r="46" spans="1:25">
      <c r="A46" s="76" t="s">
        <v>48</v>
      </c>
      <c r="B46" s="76"/>
      <c r="C46" s="72">
        <f>COUNTIF(C11:C45,"н")/COUNTA(C11:C45)</f>
        <v>9.0909090909090912E-2</v>
      </c>
      <c r="D46" s="72">
        <f t="shared" ref="D46:T46" si="5">COUNTIF(D11:D45,"н")/COUNTA(D11:D45)</f>
        <v>9.0909090909090912E-2</v>
      </c>
      <c r="E46" s="72">
        <f t="shared" si="5"/>
        <v>4.5454545454545456E-2</v>
      </c>
      <c r="F46" s="72">
        <f t="shared" si="5"/>
        <v>0.22727272727272727</v>
      </c>
      <c r="G46" s="72">
        <f t="shared" si="5"/>
        <v>0.22727272727272727</v>
      </c>
      <c r="H46" s="72">
        <f t="shared" si="5"/>
        <v>0.22727272727272727</v>
      </c>
      <c r="I46" s="72">
        <f t="shared" si="5"/>
        <v>9.0909090909090912E-2</v>
      </c>
      <c r="J46" s="72">
        <f t="shared" si="5"/>
        <v>9.0909090909090912E-2</v>
      </c>
      <c r="K46" s="72">
        <f t="shared" si="5"/>
        <v>0.22727272727272727</v>
      </c>
      <c r="L46" s="72">
        <f t="shared" si="5"/>
        <v>0.13636363636363635</v>
      </c>
      <c r="M46" s="72">
        <f t="shared" si="5"/>
        <v>0.13636363636363635</v>
      </c>
      <c r="N46" s="72">
        <f t="shared" si="5"/>
        <v>0.13636363636363635</v>
      </c>
      <c r="O46" s="72">
        <f t="shared" si="5"/>
        <v>9.0909090909090912E-2</v>
      </c>
      <c r="P46" s="72">
        <f t="shared" si="5"/>
        <v>9.0909090909090912E-2</v>
      </c>
      <c r="Q46" s="72">
        <f t="shared" si="5"/>
        <v>9.0909090909090912E-2</v>
      </c>
      <c r="R46" s="72">
        <f t="shared" si="5"/>
        <v>9.0909090909090912E-2</v>
      </c>
      <c r="S46" s="72">
        <f t="shared" si="5"/>
        <v>9.0909090909090912E-2</v>
      </c>
      <c r="T46" s="72">
        <f t="shared" si="5"/>
        <v>9.0909090909090912E-2</v>
      </c>
      <c r="U46" s="82" t="s">
        <v>40</v>
      </c>
      <c r="V46" s="83"/>
      <c r="W46" s="83"/>
      <c r="X46" s="83"/>
      <c r="Y46" s="84"/>
    </row>
    <row r="47" spans="1:25">
      <c r="A47" s="76" t="s">
        <v>49</v>
      </c>
      <c r="B47" s="76"/>
      <c r="C47" s="72">
        <f>COUNTIF(C11:C45,"с")/COUNTA(C11:C45)</f>
        <v>0.22727272727272727</v>
      </c>
      <c r="D47" s="72">
        <f t="shared" ref="D47:T47" si="6">COUNTIF(D11:D45,"с")/COUNTA(D11:D45)</f>
        <v>0.18181818181818182</v>
      </c>
      <c r="E47" s="72">
        <f t="shared" si="6"/>
        <v>0.27272727272727271</v>
      </c>
      <c r="F47" s="72">
        <f t="shared" si="6"/>
        <v>0.63636363636363635</v>
      </c>
      <c r="G47" s="72">
        <f t="shared" si="6"/>
        <v>0.63636363636363635</v>
      </c>
      <c r="H47" s="72">
        <f t="shared" si="6"/>
        <v>0.63636363636363635</v>
      </c>
      <c r="I47" s="72">
        <f t="shared" si="6"/>
        <v>0.40909090909090912</v>
      </c>
      <c r="J47" s="72">
        <f t="shared" si="6"/>
        <v>0.40909090909090912</v>
      </c>
      <c r="K47" s="72">
        <f t="shared" si="6"/>
        <v>0.77272727272727271</v>
      </c>
      <c r="L47" s="72">
        <f t="shared" si="6"/>
        <v>0.5</v>
      </c>
      <c r="M47" s="72">
        <f t="shared" si="6"/>
        <v>0.5</v>
      </c>
      <c r="N47" s="72">
        <f t="shared" si="6"/>
        <v>0.5</v>
      </c>
      <c r="O47" s="72">
        <f t="shared" si="6"/>
        <v>0.45454545454545453</v>
      </c>
      <c r="P47" s="72">
        <f t="shared" si="6"/>
        <v>0.45454545454545453</v>
      </c>
      <c r="Q47" s="72">
        <f t="shared" si="6"/>
        <v>0.45454545454545453</v>
      </c>
      <c r="R47" s="72">
        <f t="shared" si="6"/>
        <v>0.45454545454545453</v>
      </c>
      <c r="S47" s="72">
        <f t="shared" si="6"/>
        <v>0.45454545454545453</v>
      </c>
      <c r="T47" s="72">
        <f t="shared" si="6"/>
        <v>0.45454545454545453</v>
      </c>
      <c r="U47" s="85" t="s">
        <v>41</v>
      </c>
      <c r="V47" s="86"/>
      <c r="W47" s="86"/>
      <c r="X47" s="86"/>
      <c r="Y47" s="79"/>
    </row>
    <row r="48" spans="1:25">
      <c r="A48" s="76" t="s">
        <v>50</v>
      </c>
      <c r="B48" s="76"/>
      <c r="C48" s="72">
        <f>COUNTIF(C12:C46,"д")/COUNTA(C12:C46)</f>
        <v>0.63636363636363635</v>
      </c>
      <c r="D48" s="72">
        <f t="shared" ref="D48:T48" si="7">COUNTIF(D12:D46,"д")/COUNTA(D12:D46)</f>
        <v>0.68181818181818177</v>
      </c>
      <c r="E48" s="72">
        <f t="shared" si="7"/>
        <v>0.63636363636363635</v>
      </c>
      <c r="F48" s="72">
        <f t="shared" si="7"/>
        <v>0.13636363636363635</v>
      </c>
      <c r="G48" s="72">
        <f t="shared" si="7"/>
        <v>0.13636363636363635</v>
      </c>
      <c r="H48" s="72">
        <f t="shared" si="7"/>
        <v>0.13636363636363635</v>
      </c>
      <c r="I48" s="72">
        <f t="shared" si="7"/>
        <v>0.45454545454545453</v>
      </c>
      <c r="J48" s="72">
        <f t="shared" si="7"/>
        <v>0.45454545454545453</v>
      </c>
      <c r="K48" s="72">
        <f t="shared" si="7"/>
        <v>0</v>
      </c>
      <c r="L48" s="72">
        <f t="shared" si="7"/>
        <v>0.36363636363636365</v>
      </c>
      <c r="M48" s="72">
        <f t="shared" si="7"/>
        <v>0.36363636363636365</v>
      </c>
      <c r="N48" s="72">
        <f t="shared" si="7"/>
        <v>0.36363636363636365</v>
      </c>
      <c r="O48" s="72">
        <f t="shared" si="7"/>
        <v>0.40909090909090912</v>
      </c>
      <c r="P48" s="72">
        <f t="shared" si="7"/>
        <v>0.40909090909090912</v>
      </c>
      <c r="Q48" s="72">
        <f t="shared" si="7"/>
        <v>0.40909090909090912</v>
      </c>
      <c r="R48" s="72">
        <f t="shared" si="7"/>
        <v>0.40909090909090912</v>
      </c>
      <c r="S48" s="72">
        <f t="shared" si="7"/>
        <v>0.40909090909090912</v>
      </c>
      <c r="T48" s="72">
        <f t="shared" si="7"/>
        <v>0.40909090909090912</v>
      </c>
      <c r="U48" s="87" t="s">
        <v>42</v>
      </c>
      <c r="V48" s="88"/>
      <c r="W48" s="88"/>
      <c r="X48" s="88"/>
      <c r="Y48" s="89"/>
    </row>
    <row r="49" spans="1:25">
      <c r="A49" s="76" t="s">
        <v>51</v>
      </c>
      <c r="B49" s="76"/>
      <c r="C49" s="72">
        <f>COUNTIF(C13:C47,"в")/COUNTA(C13:C47)</f>
        <v>0</v>
      </c>
      <c r="D49" s="72">
        <f t="shared" ref="D49:T49" si="8">COUNTIF(D13:D47,"в")/COUNTA(D13:D47)</f>
        <v>0</v>
      </c>
      <c r="E49" s="72">
        <f t="shared" si="8"/>
        <v>0</v>
      </c>
      <c r="F49" s="72">
        <f t="shared" si="8"/>
        <v>0</v>
      </c>
      <c r="G49" s="72">
        <f t="shared" si="8"/>
        <v>0</v>
      </c>
      <c r="H49" s="72">
        <f t="shared" si="8"/>
        <v>0</v>
      </c>
      <c r="I49" s="72">
        <f t="shared" si="8"/>
        <v>0</v>
      </c>
      <c r="J49" s="72">
        <f t="shared" si="8"/>
        <v>0</v>
      </c>
      <c r="K49" s="72">
        <f t="shared" si="8"/>
        <v>0</v>
      </c>
      <c r="L49" s="72">
        <f t="shared" si="8"/>
        <v>0</v>
      </c>
      <c r="M49" s="72">
        <f t="shared" si="8"/>
        <v>0</v>
      </c>
      <c r="N49" s="72">
        <f t="shared" si="8"/>
        <v>0</v>
      </c>
      <c r="O49" s="72">
        <f t="shared" si="8"/>
        <v>0</v>
      </c>
      <c r="P49" s="72">
        <f t="shared" si="8"/>
        <v>0</v>
      </c>
      <c r="Q49" s="72">
        <f t="shared" si="8"/>
        <v>0</v>
      </c>
      <c r="R49" s="72">
        <f t="shared" si="8"/>
        <v>0</v>
      </c>
      <c r="S49" s="72">
        <f t="shared" si="8"/>
        <v>0</v>
      </c>
      <c r="T49" s="72">
        <f t="shared" si="8"/>
        <v>0</v>
      </c>
      <c r="U49" s="77" t="s">
        <v>43</v>
      </c>
      <c r="V49" s="78"/>
      <c r="W49" s="78"/>
      <c r="X49" s="78"/>
      <c r="Y49" s="79"/>
    </row>
    <row r="50" spans="1:25">
      <c r="A50" s="80" t="s">
        <v>52</v>
      </c>
      <c r="B50" s="80"/>
      <c r="C50" s="72">
        <f>SUM(C47:C49)</f>
        <v>0.86363636363636365</v>
      </c>
      <c r="D50" s="72">
        <f t="shared" ref="D50:T50" si="9">SUM(D47:D49)</f>
        <v>0.86363636363636354</v>
      </c>
      <c r="E50" s="72">
        <f t="shared" si="9"/>
        <v>0.90909090909090906</v>
      </c>
      <c r="F50" s="72">
        <f t="shared" si="9"/>
        <v>0.77272727272727271</v>
      </c>
      <c r="G50" s="72">
        <f t="shared" si="9"/>
        <v>0.77272727272727271</v>
      </c>
      <c r="H50" s="72">
        <f t="shared" si="9"/>
        <v>0.77272727272727271</v>
      </c>
      <c r="I50" s="72">
        <f t="shared" si="9"/>
        <v>0.86363636363636365</v>
      </c>
      <c r="J50" s="72">
        <f t="shared" si="9"/>
        <v>0.86363636363636365</v>
      </c>
      <c r="K50" s="72">
        <f t="shared" si="9"/>
        <v>0.77272727272727271</v>
      </c>
      <c r="L50" s="72">
        <f t="shared" si="9"/>
        <v>0.86363636363636365</v>
      </c>
      <c r="M50" s="72">
        <f t="shared" si="9"/>
        <v>0.86363636363636365</v>
      </c>
      <c r="N50" s="72">
        <f t="shared" si="9"/>
        <v>0.86363636363636365</v>
      </c>
      <c r="O50" s="72">
        <f t="shared" si="9"/>
        <v>0.86363636363636365</v>
      </c>
      <c r="P50" s="72">
        <f t="shared" si="9"/>
        <v>0.86363636363636365</v>
      </c>
      <c r="Q50" s="72">
        <f t="shared" si="9"/>
        <v>0.86363636363636365</v>
      </c>
      <c r="R50" s="72">
        <f t="shared" si="9"/>
        <v>0.86363636363636365</v>
      </c>
      <c r="S50" s="72">
        <f t="shared" si="9"/>
        <v>0.86363636363636365</v>
      </c>
      <c r="T50" s="72">
        <f t="shared" si="9"/>
        <v>0.86363636363636365</v>
      </c>
      <c r="U50" s="16" t="s">
        <v>44</v>
      </c>
      <c r="V50" s="16" t="s">
        <v>45</v>
      </c>
      <c r="W50" s="16" t="s">
        <v>46</v>
      </c>
      <c r="X50" s="16" t="s">
        <v>47</v>
      </c>
      <c r="Y50" s="17" t="s">
        <v>39</v>
      </c>
    </row>
    <row r="51" spans="1:25">
      <c r="A51" s="81" t="s">
        <v>53</v>
      </c>
      <c r="B51" s="8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73">
        <f>AVERAGE(U11:U45)</f>
        <v>0.12626262626262627</v>
      </c>
      <c r="V51" s="73">
        <f t="shared" ref="V51:Y51" si="10">AVERAGE(V11:V45)</f>
        <v>0.45454545454545447</v>
      </c>
      <c r="W51" s="73">
        <f t="shared" si="10"/>
        <v>0.32828282828282829</v>
      </c>
      <c r="X51" s="73">
        <f t="shared" si="10"/>
        <v>0</v>
      </c>
      <c r="Y51" s="73">
        <f t="shared" si="10"/>
        <v>0.7828282828282831</v>
      </c>
    </row>
    <row r="56" spans="1:25" ht="15.75">
      <c r="A56" s="1" t="s">
        <v>4</v>
      </c>
      <c r="C56" s="5" t="s">
        <v>74</v>
      </c>
    </row>
    <row r="57" spans="1:25">
      <c r="A57" s="90" t="s">
        <v>5</v>
      </c>
      <c r="B57" s="92" t="s">
        <v>6</v>
      </c>
      <c r="C57" s="115" t="s">
        <v>213</v>
      </c>
      <c r="D57" s="98"/>
      <c r="E57" s="98"/>
      <c r="F57" s="100" t="s">
        <v>214</v>
      </c>
      <c r="G57" s="97"/>
      <c r="H57" s="97"/>
      <c r="I57" s="97"/>
      <c r="J57" s="97"/>
      <c r="K57" s="97"/>
      <c r="L57" s="134" t="s">
        <v>214</v>
      </c>
      <c r="M57" s="135"/>
      <c r="N57" s="135"/>
      <c r="O57" s="136"/>
      <c r="P57" s="115" t="s">
        <v>225</v>
      </c>
      <c r="Q57" s="98"/>
      <c r="R57" s="98"/>
      <c r="S57" s="98"/>
      <c r="T57" s="98"/>
      <c r="U57" s="101" t="s">
        <v>33</v>
      </c>
      <c r="V57" s="101"/>
      <c r="W57" s="101"/>
      <c r="X57" s="101"/>
      <c r="Y57" s="101"/>
    </row>
    <row r="58" spans="1:25">
      <c r="A58" s="90"/>
      <c r="B58" s="93"/>
      <c r="C58" s="108" t="s">
        <v>215</v>
      </c>
      <c r="D58" s="108" t="s">
        <v>216</v>
      </c>
      <c r="E58" s="107" t="s">
        <v>217</v>
      </c>
      <c r="F58" s="97"/>
      <c r="G58" s="97"/>
      <c r="H58" s="97"/>
      <c r="I58" s="97"/>
      <c r="J58" s="97"/>
      <c r="K58" s="97"/>
      <c r="L58" s="137"/>
      <c r="M58" s="138"/>
      <c r="N58" s="138"/>
      <c r="O58" s="139"/>
      <c r="P58" s="107" t="s">
        <v>226</v>
      </c>
      <c r="Q58" s="107" t="s">
        <v>227</v>
      </c>
      <c r="R58" s="107" t="s">
        <v>228</v>
      </c>
      <c r="S58" s="107" t="s">
        <v>229</v>
      </c>
      <c r="T58" s="107" t="s">
        <v>230</v>
      </c>
      <c r="U58" s="89" t="s">
        <v>34</v>
      </c>
      <c r="V58" s="89"/>
      <c r="W58" s="89"/>
      <c r="X58" s="89"/>
      <c r="Y58" s="89"/>
    </row>
    <row r="59" spans="1:25">
      <c r="A59" s="90"/>
      <c r="B59" s="93"/>
      <c r="C59" s="98"/>
      <c r="D59" s="133"/>
      <c r="E59" s="97"/>
      <c r="F59" s="107" t="s">
        <v>218</v>
      </c>
      <c r="G59" s="107" t="s">
        <v>219</v>
      </c>
      <c r="H59" s="107" t="s">
        <v>220</v>
      </c>
      <c r="I59" s="107" t="s">
        <v>221</v>
      </c>
      <c r="J59" s="97"/>
      <c r="K59" s="97"/>
      <c r="L59" s="131" t="s">
        <v>231</v>
      </c>
      <c r="M59" s="131"/>
      <c r="N59" s="131"/>
      <c r="O59" s="131"/>
      <c r="P59" s="97"/>
      <c r="Q59" s="97"/>
      <c r="R59" s="97"/>
      <c r="S59" s="97"/>
      <c r="T59" s="97"/>
      <c r="U59" s="102" t="s">
        <v>35</v>
      </c>
      <c r="V59" s="102" t="s">
        <v>36</v>
      </c>
      <c r="W59" s="102" t="s">
        <v>37</v>
      </c>
      <c r="X59" s="102" t="s">
        <v>38</v>
      </c>
      <c r="Y59" s="103" t="s">
        <v>39</v>
      </c>
    </row>
    <row r="60" spans="1:25">
      <c r="A60" s="90"/>
      <c r="B60" s="93"/>
      <c r="C60" s="98"/>
      <c r="D60" s="133"/>
      <c r="E60" s="97"/>
      <c r="F60" s="97"/>
      <c r="G60" s="97"/>
      <c r="H60" s="97"/>
      <c r="I60" s="97" t="s">
        <v>222</v>
      </c>
      <c r="J60" s="97" t="s">
        <v>223</v>
      </c>
      <c r="K60" s="97" t="s">
        <v>224</v>
      </c>
      <c r="L60" s="97" t="s">
        <v>232</v>
      </c>
      <c r="M60" s="97" t="s">
        <v>233</v>
      </c>
      <c r="N60" s="97" t="s">
        <v>234</v>
      </c>
      <c r="O60" s="97" t="s">
        <v>235</v>
      </c>
      <c r="P60" s="97"/>
      <c r="Q60" s="97"/>
      <c r="R60" s="97"/>
      <c r="S60" s="97"/>
      <c r="T60" s="97"/>
      <c r="U60" s="102"/>
      <c r="V60" s="102"/>
      <c r="W60" s="102"/>
      <c r="X60" s="102"/>
      <c r="Y60" s="103"/>
    </row>
    <row r="61" spans="1:25" ht="15.75" thickBot="1">
      <c r="A61" s="91"/>
      <c r="B61" s="93"/>
      <c r="C61" s="98"/>
      <c r="D61" s="133"/>
      <c r="E61" s="97"/>
      <c r="F61" s="97"/>
      <c r="G61" s="97"/>
      <c r="H61" s="97"/>
      <c r="I61" s="98"/>
      <c r="J61" s="97"/>
      <c r="K61" s="140"/>
      <c r="L61" s="97"/>
      <c r="M61" s="97"/>
      <c r="N61" s="97"/>
      <c r="O61" s="97"/>
      <c r="P61" s="97"/>
      <c r="Q61" s="97"/>
      <c r="R61" s="97"/>
      <c r="S61" s="97"/>
      <c r="T61" s="97"/>
      <c r="U61" s="102"/>
      <c r="V61" s="102"/>
      <c r="W61" s="102"/>
      <c r="X61" s="102"/>
      <c r="Y61" s="103"/>
    </row>
    <row r="62" spans="1:25" ht="15.75" thickBot="1">
      <c r="A62" s="7">
        <v>1</v>
      </c>
      <c r="B62" s="62" t="s">
        <v>363</v>
      </c>
      <c r="C62" s="8" t="s">
        <v>387</v>
      </c>
      <c r="D62" s="8" t="s">
        <v>387</v>
      </c>
      <c r="E62" s="8" t="s">
        <v>387</v>
      </c>
      <c r="F62" s="8" t="s">
        <v>360</v>
      </c>
      <c r="G62" s="8" t="s">
        <v>360</v>
      </c>
      <c r="H62" s="8" t="s">
        <v>360</v>
      </c>
      <c r="I62" s="8" t="s">
        <v>387</v>
      </c>
      <c r="J62" s="8" t="s">
        <v>387</v>
      </c>
      <c r="K62" s="8" t="s">
        <v>360</v>
      </c>
      <c r="L62" s="8" t="s">
        <v>387</v>
      </c>
      <c r="M62" s="8" t="s">
        <v>360</v>
      </c>
      <c r="N62" s="8" t="s">
        <v>387</v>
      </c>
      <c r="O62" s="8" t="s">
        <v>387</v>
      </c>
      <c r="P62" s="8" t="s">
        <v>360</v>
      </c>
      <c r="Q62" s="8" t="s">
        <v>387</v>
      </c>
      <c r="R62" s="8" t="s">
        <v>387</v>
      </c>
      <c r="S62" s="8" t="s">
        <v>387</v>
      </c>
      <c r="T62" s="8" t="s">
        <v>387</v>
      </c>
      <c r="U62" s="70">
        <f>COUNTIF(C62:T62,"н")/COUNTA(C62:T62)</f>
        <v>0</v>
      </c>
      <c r="V62" s="70">
        <f>COUNTIF(D62:U62,"с")/COUNTA(D62:U62)</f>
        <v>0</v>
      </c>
      <c r="W62" s="70">
        <f>COUNTIF(E62:V62,"д")/COUNTA(E62:V62)</f>
        <v>0.33333333333333331</v>
      </c>
      <c r="X62" s="70">
        <f>COUNTIF(F62:W62,"в")/COUNTA(F62:W62)</f>
        <v>0.5</v>
      </c>
      <c r="Y62" s="71">
        <f>SUM(V62:X62)</f>
        <v>0.83333333333333326</v>
      </c>
    </row>
    <row r="63" spans="1:25" ht="15.75" thickBot="1">
      <c r="A63" s="9">
        <v>2</v>
      </c>
      <c r="B63" s="63" t="s">
        <v>364</v>
      </c>
      <c r="C63" s="8" t="s">
        <v>360</v>
      </c>
      <c r="D63" s="8" t="s">
        <v>360</v>
      </c>
      <c r="E63" s="8" t="s">
        <v>360</v>
      </c>
      <c r="F63" s="8" t="s">
        <v>360</v>
      </c>
      <c r="G63" s="8" t="s">
        <v>360</v>
      </c>
      <c r="H63" s="8" t="s">
        <v>360</v>
      </c>
      <c r="I63" s="8" t="s">
        <v>360</v>
      </c>
      <c r="J63" s="8" t="s">
        <v>360</v>
      </c>
      <c r="K63" s="8" t="s">
        <v>361</v>
      </c>
      <c r="L63" s="8" t="s">
        <v>361</v>
      </c>
      <c r="M63" s="8" t="s">
        <v>360</v>
      </c>
      <c r="N63" s="8" t="s">
        <v>360</v>
      </c>
      <c r="O63" s="8" t="s">
        <v>361</v>
      </c>
      <c r="P63" s="8" t="s">
        <v>361</v>
      </c>
      <c r="Q63" s="8" t="s">
        <v>361</v>
      </c>
      <c r="R63" s="8" t="s">
        <v>360</v>
      </c>
      <c r="S63" s="8" t="s">
        <v>360</v>
      </c>
      <c r="T63" s="8" t="s">
        <v>361</v>
      </c>
      <c r="U63" s="70"/>
      <c r="V63" s="70"/>
      <c r="W63" s="70"/>
      <c r="X63" s="70"/>
      <c r="Y63" s="71"/>
    </row>
    <row r="64" spans="1:25" ht="15.75" thickBot="1">
      <c r="A64" s="7">
        <v>3</v>
      </c>
      <c r="B64" s="63" t="s">
        <v>365</v>
      </c>
      <c r="C64" s="8" t="s">
        <v>387</v>
      </c>
      <c r="D64" s="8" t="s">
        <v>387</v>
      </c>
      <c r="E64" s="8" t="s">
        <v>360</v>
      </c>
      <c r="F64" s="8" t="s">
        <v>360</v>
      </c>
      <c r="G64" s="8" t="s">
        <v>360</v>
      </c>
      <c r="H64" s="8" t="s">
        <v>360</v>
      </c>
      <c r="I64" s="8" t="s">
        <v>360</v>
      </c>
      <c r="J64" s="8" t="s">
        <v>360</v>
      </c>
      <c r="K64" s="8" t="s">
        <v>360</v>
      </c>
      <c r="L64" s="8" t="s">
        <v>360</v>
      </c>
      <c r="M64" s="8" t="s">
        <v>360</v>
      </c>
      <c r="N64" s="8" t="s">
        <v>360</v>
      </c>
      <c r="O64" s="8" t="s">
        <v>360</v>
      </c>
      <c r="P64" s="8" t="s">
        <v>360</v>
      </c>
      <c r="Q64" s="8" t="s">
        <v>360</v>
      </c>
      <c r="R64" s="8" t="s">
        <v>360</v>
      </c>
      <c r="S64" s="8" t="s">
        <v>360</v>
      </c>
      <c r="T64" s="8" t="s">
        <v>360</v>
      </c>
      <c r="U64" s="70">
        <f t="shared" ref="U64:U69" si="11">COUNTIF(C64:T64,"н")/COUNTA(C64:T64)</f>
        <v>0</v>
      </c>
      <c r="V64" s="70">
        <f t="shared" ref="V64:V69" si="12">COUNTIF(D64:U64,"с")/COUNTA(D64:U64)</f>
        <v>0</v>
      </c>
      <c r="W64" s="70">
        <f t="shared" ref="W64:W69" si="13">COUNTIF(E64:V64,"д")/COUNTA(E64:V64)</f>
        <v>0.88888888888888884</v>
      </c>
      <c r="X64" s="70">
        <f t="shared" ref="X64:X69" si="14">COUNTIF(F64:W64,"в")/COUNTA(F64:W64)</f>
        <v>0</v>
      </c>
      <c r="Y64" s="71">
        <f t="shared" ref="Y64:Y69" si="15">SUM(V64:X64)</f>
        <v>0.88888888888888884</v>
      </c>
    </row>
    <row r="65" spans="1:25" ht="15.75" thickBot="1">
      <c r="A65" s="9">
        <v>4</v>
      </c>
      <c r="B65" s="63" t="s">
        <v>366</v>
      </c>
      <c r="C65" s="8" t="s">
        <v>387</v>
      </c>
      <c r="D65" s="8" t="s">
        <v>387</v>
      </c>
      <c r="E65" s="8" t="s">
        <v>387</v>
      </c>
      <c r="F65" s="8" t="s">
        <v>360</v>
      </c>
      <c r="G65" s="8" t="s">
        <v>360</v>
      </c>
      <c r="H65" s="8" t="s">
        <v>360</v>
      </c>
      <c r="I65" s="8" t="s">
        <v>387</v>
      </c>
      <c r="J65" s="8" t="s">
        <v>387</v>
      </c>
      <c r="K65" s="8" t="s">
        <v>360</v>
      </c>
      <c r="L65" s="8" t="s">
        <v>387</v>
      </c>
      <c r="M65" s="8" t="s">
        <v>387</v>
      </c>
      <c r="N65" s="8" t="s">
        <v>387</v>
      </c>
      <c r="O65" s="8" t="s">
        <v>387</v>
      </c>
      <c r="P65" s="8" t="s">
        <v>360</v>
      </c>
      <c r="Q65" s="8" t="s">
        <v>387</v>
      </c>
      <c r="R65" s="8" t="s">
        <v>387</v>
      </c>
      <c r="S65" s="8" t="s">
        <v>387</v>
      </c>
      <c r="T65" s="8" t="s">
        <v>387</v>
      </c>
      <c r="U65" s="70">
        <f t="shared" si="11"/>
        <v>0</v>
      </c>
      <c r="V65" s="70">
        <f t="shared" si="12"/>
        <v>0</v>
      </c>
      <c r="W65" s="70">
        <f t="shared" si="13"/>
        <v>0.27777777777777779</v>
      </c>
      <c r="X65" s="70">
        <f t="shared" si="14"/>
        <v>0.55555555555555558</v>
      </c>
      <c r="Y65" s="71">
        <f t="shared" si="15"/>
        <v>0.83333333333333337</v>
      </c>
    </row>
    <row r="66" spans="1:25" ht="15.75" thickBot="1">
      <c r="A66" s="7">
        <v>5</v>
      </c>
      <c r="B66" s="63" t="s">
        <v>367</v>
      </c>
      <c r="C66" s="8" t="s">
        <v>387</v>
      </c>
      <c r="D66" s="8" t="s">
        <v>387</v>
      </c>
      <c r="E66" s="8" t="s">
        <v>387</v>
      </c>
      <c r="F66" s="8" t="s">
        <v>360</v>
      </c>
      <c r="G66" s="8" t="s">
        <v>360</v>
      </c>
      <c r="H66" s="8" t="s">
        <v>360</v>
      </c>
      <c r="I66" s="8" t="s">
        <v>387</v>
      </c>
      <c r="J66" s="8" t="s">
        <v>387</v>
      </c>
      <c r="K66" s="8" t="s">
        <v>360</v>
      </c>
      <c r="L66" s="8" t="s">
        <v>360</v>
      </c>
      <c r="M66" s="8" t="s">
        <v>387</v>
      </c>
      <c r="N66" s="8" t="s">
        <v>360</v>
      </c>
      <c r="O66" s="8" t="s">
        <v>360</v>
      </c>
      <c r="P66" s="8" t="s">
        <v>360</v>
      </c>
      <c r="Q66" s="8" t="s">
        <v>360</v>
      </c>
      <c r="R66" s="8" t="s">
        <v>387</v>
      </c>
      <c r="S66" s="8" t="s">
        <v>387</v>
      </c>
      <c r="T66" s="8" t="s">
        <v>360</v>
      </c>
      <c r="U66" s="70">
        <f t="shared" si="11"/>
        <v>0</v>
      </c>
      <c r="V66" s="70">
        <f t="shared" si="12"/>
        <v>0</v>
      </c>
      <c r="W66" s="70">
        <f t="shared" si="13"/>
        <v>0.55555555555555558</v>
      </c>
      <c r="X66" s="70">
        <f t="shared" si="14"/>
        <v>0.27777777777777779</v>
      </c>
      <c r="Y66" s="71">
        <f t="shared" si="15"/>
        <v>0.83333333333333337</v>
      </c>
    </row>
    <row r="67" spans="1:25" ht="15.75" thickBot="1">
      <c r="A67" s="9">
        <v>6</v>
      </c>
      <c r="B67" s="63" t="s">
        <v>368</v>
      </c>
      <c r="C67" s="8" t="s">
        <v>360</v>
      </c>
      <c r="D67" s="8" t="s">
        <v>360</v>
      </c>
      <c r="E67" s="8" t="s">
        <v>360</v>
      </c>
      <c r="F67" s="8" t="s">
        <v>361</v>
      </c>
      <c r="G67" s="8" t="s">
        <v>361</v>
      </c>
      <c r="H67" s="8" t="s">
        <v>361</v>
      </c>
      <c r="I67" s="8" t="s">
        <v>360</v>
      </c>
      <c r="J67" s="8" t="s">
        <v>360</v>
      </c>
      <c r="K67" s="8" t="s">
        <v>361</v>
      </c>
      <c r="L67" s="8" t="s">
        <v>361</v>
      </c>
      <c r="M67" s="8" t="s">
        <v>360</v>
      </c>
      <c r="N67" s="8" t="s">
        <v>360</v>
      </c>
      <c r="O67" s="8" t="s">
        <v>360</v>
      </c>
      <c r="P67" s="8" t="s">
        <v>360</v>
      </c>
      <c r="Q67" s="8" t="s">
        <v>360</v>
      </c>
      <c r="R67" s="8" t="s">
        <v>360</v>
      </c>
      <c r="S67" s="8" t="s">
        <v>360</v>
      </c>
      <c r="T67" s="8" t="s">
        <v>361</v>
      </c>
      <c r="U67" s="70">
        <f t="shared" si="11"/>
        <v>0</v>
      </c>
      <c r="V67" s="70">
        <f t="shared" si="12"/>
        <v>0.33333333333333331</v>
      </c>
      <c r="W67" s="70">
        <f t="shared" si="13"/>
        <v>0.55555555555555558</v>
      </c>
      <c r="X67" s="70">
        <f t="shared" si="14"/>
        <v>0</v>
      </c>
      <c r="Y67" s="71">
        <f t="shared" si="15"/>
        <v>0.88888888888888884</v>
      </c>
    </row>
    <row r="68" spans="1:25" ht="15.75" thickBot="1">
      <c r="A68" s="7">
        <v>7</v>
      </c>
      <c r="B68" s="63" t="s">
        <v>369</v>
      </c>
      <c r="C68" s="8" t="s">
        <v>360</v>
      </c>
      <c r="D68" s="8" t="s">
        <v>360</v>
      </c>
      <c r="E68" s="8" t="s">
        <v>360</v>
      </c>
      <c r="F68" s="8" t="s">
        <v>360</v>
      </c>
      <c r="G68" s="8" t="s">
        <v>360</v>
      </c>
      <c r="H68" s="8" t="s">
        <v>360</v>
      </c>
      <c r="I68" s="8" t="s">
        <v>360</v>
      </c>
      <c r="J68" s="8" t="s">
        <v>360</v>
      </c>
      <c r="K68" s="8" t="s">
        <v>360</v>
      </c>
      <c r="L68" s="8" t="s">
        <v>360</v>
      </c>
      <c r="M68" s="8" t="s">
        <v>360</v>
      </c>
      <c r="N68" s="8" t="s">
        <v>360</v>
      </c>
      <c r="O68" s="8" t="s">
        <v>360</v>
      </c>
      <c r="P68" s="8" t="s">
        <v>360</v>
      </c>
      <c r="Q68" s="8" t="s">
        <v>360</v>
      </c>
      <c r="R68" s="8" t="s">
        <v>360</v>
      </c>
      <c r="S68" s="8" t="s">
        <v>360</v>
      </c>
      <c r="T68" s="8" t="s">
        <v>360</v>
      </c>
      <c r="U68" s="70">
        <f t="shared" si="11"/>
        <v>0</v>
      </c>
      <c r="V68" s="70">
        <f t="shared" si="12"/>
        <v>0</v>
      </c>
      <c r="W68" s="70">
        <f t="shared" si="13"/>
        <v>0.88888888888888884</v>
      </c>
      <c r="X68" s="70">
        <f t="shared" si="14"/>
        <v>0</v>
      </c>
      <c r="Y68" s="71">
        <f t="shared" si="15"/>
        <v>0.88888888888888884</v>
      </c>
    </row>
    <row r="69" spans="1:25" ht="15.75" thickBot="1">
      <c r="A69" s="9">
        <v>8</v>
      </c>
      <c r="B69" s="63" t="s">
        <v>370</v>
      </c>
      <c r="C69" s="8" t="s">
        <v>362</v>
      </c>
      <c r="D69" s="8" t="s">
        <v>362</v>
      </c>
      <c r="E69" s="8" t="s">
        <v>362</v>
      </c>
      <c r="F69" s="8" t="s">
        <v>362</v>
      </c>
      <c r="G69" s="8" t="s">
        <v>362</v>
      </c>
      <c r="H69" s="8" t="s">
        <v>362</v>
      </c>
      <c r="I69" s="8" t="s">
        <v>362</v>
      </c>
      <c r="J69" s="8" t="s">
        <v>362</v>
      </c>
      <c r="K69" s="8" t="s">
        <v>362</v>
      </c>
      <c r="L69" s="8" t="s">
        <v>361</v>
      </c>
      <c r="M69" s="8" t="s">
        <v>362</v>
      </c>
      <c r="N69" s="8" t="s">
        <v>362</v>
      </c>
      <c r="O69" s="8" t="s">
        <v>362</v>
      </c>
      <c r="P69" s="8" t="s">
        <v>362</v>
      </c>
      <c r="Q69" s="8" t="s">
        <v>362</v>
      </c>
      <c r="R69" s="8" t="s">
        <v>362</v>
      </c>
      <c r="S69" s="8" t="s">
        <v>362</v>
      </c>
      <c r="T69" s="8" t="s">
        <v>362</v>
      </c>
      <c r="U69" s="70">
        <f t="shared" si="11"/>
        <v>0.94444444444444442</v>
      </c>
      <c r="V69" s="70">
        <f t="shared" si="12"/>
        <v>5.5555555555555552E-2</v>
      </c>
      <c r="W69" s="70">
        <f t="shared" si="13"/>
        <v>0</v>
      </c>
      <c r="X69" s="70">
        <f t="shared" si="14"/>
        <v>0</v>
      </c>
      <c r="Y69" s="71">
        <f t="shared" si="15"/>
        <v>5.5555555555555552E-2</v>
      </c>
    </row>
    <row r="70" spans="1:25" ht="15.75" thickBot="1">
      <c r="A70" s="7">
        <v>9</v>
      </c>
      <c r="B70" s="63" t="s">
        <v>371</v>
      </c>
      <c r="C70" s="8" t="s">
        <v>397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70"/>
      <c r="V70" s="70"/>
      <c r="W70" s="70"/>
      <c r="X70" s="70"/>
      <c r="Y70" s="71"/>
    </row>
    <row r="71" spans="1:25" ht="15.75" thickBot="1">
      <c r="A71" s="9">
        <v>10</v>
      </c>
      <c r="B71" s="63" t="s">
        <v>372</v>
      </c>
      <c r="C71" s="8" t="s">
        <v>387</v>
      </c>
      <c r="D71" s="8" t="s">
        <v>387</v>
      </c>
      <c r="E71" s="8" t="s">
        <v>387</v>
      </c>
      <c r="F71" s="8" t="s">
        <v>387</v>
      </c>
      <c r="G71" s="8" t="s">
        <v>387</v>
      </c>
      <c r="H71" s="8" t="s">
        <v>360</v>
      </c>
      <c r="I71" s="8" t="s">
        <v>387</v>
      </c>
      <c r="J71" s="8" t="s">
        <v>387</v>
      </c>
      <c r="K71" s="8" t="s">
        <v>360</v>
      </c>
      <c r="L71" s="8" t="s">
        <v>387</v>
      </c>
      <c r="M71" s="8" t="s">
        <v>387</v>
      </c>
      <c r="N71" s="8" t="s">
        <v>387</v>
      </c>
      <c r="O71" s="8" t="s">
        <v>387</v>
      </c>
      <c r="P71" s="8" t="s">
        <v>360</v>
      </c>
      <c r="Q71" s="8" t="s">
        <v>387</v>
      </c>
      <c r="R71" s="8" t="s">
        <v>387</v>
      </c>
      <c r="S71" s="8" t="s">
        <v>387</v>
      </c>
      <c r="T71" s="8" t="s">
        <v>387</v>
      </c>
      <c r="U71" s="70">
        <f t="shared" ref="U71:U87" si="16">COUNTIF(C71:T71,"н")/COUNTA(C71:T71)</f>
        <v>0</v>
      </c>
      <c r="V71" s="70">
        <f t="shared" ref="V71:V87" si="17">COUNTIF(D71:U71,"с")/COUNTA(D71:U71)</f>
        <v>0</v>
      </c>
      <c r="W71" s="70">
        <f t="shared" ref="W71:W87" si="18">COUNTIF(E71:V71,"д")/COUNTA(E71:V71)</f>
        <v>0.16666666666666666</v>
      </c>
      <c r="X71" s="70">
        <f t="shared" ref="X71:X87" si="19">COUNTIF(F71:W71,"в")/COUNTA(F71:W71)</f>
        <v>0.66666666666666663</v>
      </c>
      <c r="Y71" s="71">
        <f t="shared" ref="Y71:Y87" si="20">SUM(V71:X71)</f>
        <v>0.83333333333333326</v>
      </c>
    </row>
    <row r="72" spans="1:25" ht="15.75" thickBot="1">
      <c r="A72" s="7">
        <v>11</v>
      </c>
      <c r="B72" s="63" t="s">
        <v>373</v>
      </c>
      <c r="C72" s="8" t="s">
        <v>387</v>
      </c>
      <c r="D72" s="8" t="s">
        <v>387</v>
      </c>
      <c r="E72" s="8" t="s">
        <v>387</v>
      </c>
      <c r="F72" s="8" t="s">
        <v>360</v>
      </c>
      <c r="G72" s="8" t="s">
        <v>360</v>
      </c>
      <c r="H72" s="8" t="s">
        <v>360</v>
      </c>
      <c r="I72" s="8" t="s">
        <v>387</v>
      </c>
      <c r="J72" s="8" t="s">
        <v>387</v>
      </c>
      <c r="K72" s="8" t="s">
        <v>360</v>
      </c>
      <c r="L72" s="8" t="s">
        <v>360</v>
      </c>
      <c r="M72" s="8" t="s">
        <v>387</v>
      </c>
      <c r="N72" s="8" t="s">
        <v>387</v>
      </c>
      <c r="O72" s="8" t="s">
        <v>387</v>
      </c>
      <c r="P72" s="8" t="s">
        <v>360</v>
      </c>
      <c r="Q72" s="8" t="s">
        <v>387</v>
      </c>
      <c r="R72" s="8" t="s">
        <v>387</v>
      </c>
      <c r="S72" s="8" t="s">
        <v>387</v>
      </c>
      <c r="T72" s="8" t="s">
        <v>387</v>
      </c>
      <c r="U72" s="70">
        <f t="shared" si="16"/>
        <v>0</v>
      </c>
      <c r="V72" s="70">
        <f t="shared" si="17"/>
        <v>0</v>
      </c>
      <c r="W72" s="70">
        <f t="shared" si="18"/>
        <v>0.33333333333333331</v>
      </c>
      <c r="X72" s="70">
        <f t="shared" si="19"/>
        <v>0.5</v>
      </c>
      <c r="Y72" s="71">
        <f t="shared" si="20"/>
        <v>0.83333333333333326</v>
      </c>
    </row>
    <row r="73" spans="1:25" ht="15.75" thickBot="1">
      <c r="A73" s="9">
        <v>12</v>
      </c>
      <c r="B73" s="63" t="s">
        <v>374</v>
      </c>
      <c r="C73" s="8" t="s">
        <v>387</v>
      </c>
      <c r="D73" s="8" t="s">
        <v>387</v>
      </c>
      <c r="E73" s="8" t="s">
        <v>387</v>
      </c>
      <c r="F73" s="8" t="s">
        <v>387</v>
      </c>
      <c r="G73" s="8" t="s">
        <v>387</v>
      </c>
      <c r="H73" s="8" t="s">
        <v>360</v>
      </c>
      <c r="I73" s="8" t="s">
        <v>387</v>
      </c>
      <c r="J73" s="8" t="s">
        <v>387</v>
      </c>
      <c r="K73" s="8" t="s">
        <v>360</v>
      </c>
      <c r="L73" s="8" t="s">
        <v>387</v>
      </c>
      <c r="M73" s="8" t="s">
        <v>387</v>
      </c>
      <c r="N73" s="8" t="s">
        <v>387</v>
      </c>
      <c r="O73" s="8" t="s">
        <v>387</v>
      </c>
      <c r="P73" s="8" t="s">
        <v>360</v>
      </c>
      <c r="Q73" s="8" t="s">
        <v>387</v>
      </c>
      <c r="R73" s="8" t="s">
        <v>387</v>
      </c>
      <c r="S73" s="8" t="s">
        <v>387</v>
      </c>
      <c r="T73" s="8" t="s">
        <v>387</v>
      </c>
      <c r="U73" s="70">
        <f t="shared" si="16"/>
        <v>0</v>
      </c>
      <c r="V73" s="70">
        <f t="shared" si="17"/>
        <v>0</v>
      </c>
      <c r="W73" s="70">
        <f t="shared" si="18"/>
        <v>0.16666666666666666</v>
      </c>
      <c r="X73" s="70">
        <f t="shared" si="19"/>
        <v>0.66666666666666663</v>
      </c>
      <c r="Y73" s="71">
        <f t="shared" si="20"/>
        <v>0.83333333333333326</v>
      </c>
    </row>
    <row r="74" spans="1:25" ht="15.75" thickBot="1">
      <c r="A74" s="7">
        <v>13</v>
      </c>
      <c r="B74" s="63" t="s">
        <v>375</v>
      </c>
      <c r="C74" s="8" t="s">
        <v>360</v>
      </c>
      <c r="D74" s="8" t="s">
        <v>360</v>
      </c>
      <c r="E74" s="8" t="s">
        <v>360</v>
      </c>
      <c r="F74" s="8" t="s">
        <v>360</v>
      </c>
      <c r="G74" s="8" t="s">
        <v>360</v>
      </c>
      <c r="H74" s="8" t="s">
        <v>360</v>
      </c>
      <c r="I74" s="8" t="s">
        <v>360</v>
      </c>
      <c r="J74" s="8" t="s">
        <v>360</v>
      </c>
      <c r="K74" s="8" t="s">
        <v>360</v>
      </c>
      <c r="L74" s="8" t="s">
        <v>360</v>
      </c>
      <c r="M74" s="8" t="s">
        <v>360</v>
      </c>
      <c r="N74" s="8" t="s">
        <v>360</v>
      </c>
      <c r="O74" s="8" t="s">
        <v>360</v>
      </c>
      <c r="P74" s="8" t="s">
        <v>360</v>
      </c>
      <c r="Q74" s="8" t="s">
        <v>360</v>
      </c>
      <c r="R74" s="8" t="s">
        <v>360</v>
      </c>
      <c r="S74" s="8" t="s">
        <v>360</v>
      </c>
      <c r="T74" s="8" t="s">
        <v>360</v>
      </c>
      <c r="U74" s="70">
        <f t="shared" si="16"/>
        <v>0</v>
      </c>
      <c r="V74" s="70">
        <f t="shared" si="17"/>
        <v>0</v>
      </c>
      <c r="W74" s="70">
        <f t="shared" si="18"/>
        <v>0.88888888888888884</v>
      </c>
      <c r="X74" s="70">
        <f t="shared" si="19"/>
        <v>0</v>
      </c>
      <c r="Y74" s="71">
        <f t="shared" si="20"/>
        <v>0.88888888888888884</v>
      </c>
    </row>
    <row r="75" spans="1:25" ht="15.75" thickBot="1">
      <c r="A75" s="9">
        <v>14</v>
      </c>
      <c r="B75" s="63" t="s">
        <v>376</v>
      </c>
      <c r="C75" s="8" t="s">
        <v>360</v>
      </c>
      <c r="D75" s="8" t="s">
        <v>360</v>
      </c>
      <c r="E75" s="8" t="s">
        <v>360</v>
      </c>
      <c r="F75" s="8" t="s">
        <v>360</v>
      </c>
      <c r="G75" s="8" t="s">
        <v>360</v>
      </c>
      <c r="H75" s="8" t="s">
        <v>360</v>
      </c>
      <c r="I75" s="8" t="s">
        <v>360</v>
      </c>
      <c r="J75" s="8" t="s">
        <v>360</v>
      </c>
      <c r="K75" s="8" t="s">
        <v>360</v>
      </c>
      <c r="L75" s="8" t="s">
        <v>360</v>
      </c>
      <c r="M75" s="8" t="s">
        <v>360</v>
      </c>
      <c r="N75" s="8" t="s">
        <v>360</v>
      </c>
      <c r="O75" s="8" t="s">
        <v>360</v>
      </c>
      <c r="P75" s="8" t="s">
        <v>360</v>
      </c>
      <c r="Q75" s="8" t="s">
        <v>360</v>
      </c>
      <c r="R75" s="8" t="s">
        <v>360</v>
      </c>
      <c r="S75" s="8" t="s">
        <v>360</v>
      </c>
      <c r="T75" s="8" t="s">
        <v>360</v>
      </c>
      <c r="U75" s="70">
        <f t="shared" si="16"/>
        <v>0</v>
      </c>
      <c r="V75" s="70">
        <f t="shared" si="17"/>
        <v>0</v>
      </c>
      <c r="W75" s="70">
        <f t="shared" si="18"/>
        <v>0.88888888888888884</v>
      </c>
      <c r="X75" s="70">
        <f t="shared" si="19"/>
        <v>0</v>
      </c>
      <c r="Y75" s="71">
        <f t="shared" si="20"/>
        <v>0.88888888888888884</v>
      </c>
    </row>
    <row r="76" spans="1:25" ht="15.75" thickBot="1">
      <c r="A76" s="7">
        <v>15</v>
      </c>
      <c r="B76" s="63" t="s">
        <v>377</v>
      </c>
      <c r="C76" s="8" t="s">
        <v>387</v>
      </c>
      <c r="D76" s="8" t="s">
        <v>387</v>
      </c>
      <c r="E76" s="8" t="s">
        <v>387</v>
      </c>
      <c r="F76" s="8" t="s">
        <v>387</v>
      </c>
      <c r="G76" s="8" t="s">
        <v>387</v>
      </c>
      <c r="H76" s="8" t="s">
        <v>360</v>
      </c>
      <c r="I76" s="8" t="s">
        <v>360</v>
      </c>
      <c r="J76" s="8" t="s">
        <v>387</v>
      </c>
      <c r="K76" s="8" t="s">
        <v>360</v>
      </c>
      <c r="L76" s="8" t="s">
        <v>387</v>
      </c>
      <c r="M76" s="8" t="s">
        <v>387</v>
      </c>
      <c r="N76" s="8" t="s">
        <v>387</v>
      </c>
      <c r="O76" s="8" t="s">
        <v>387</v>
      </c>
      <c r="P76" s="8" t="s">
        <v>360</v>
      </c>
      <c r="Q76" s="8" t="s">
        <v>360</v>
      </c>
      <c r="R76" s="8" t="s">
        <v>360</v>
      </c>
      <c r="S76" s="8" t="s">
        <v>360</v>
      </c>
      <c r="T76" s="8" t="s">
        <v>360</v>
      </c>
      <c r="U76" s="70">
        <f t="shared" si="16"/>
        <v>0</v>
      </c>
      <c r="V76" s="70">
        <f t="shared" si="17"/>
        <v>0</v>
      </c>
      <c r="W76" s="70">
        <f t="shared" si="18"/>
        <v>0.44444444444444442</v>
      </c>
      <c r="X76" s="70">
        <f t="shared" si="19"/>
        <v>0.3888888888888889</v>
      </c>
      <c r="Y76" s="71">
        <f t="shared" si="20"/>
        <v>0.83333333333333326</v>
      </c>
    </row>
    <row r="77" spans="1:25" ht="15.75" thickBot="1">
      <c r="A77" s="9">
        <v>16</v>
      </c>
      <c r="B77" s="63" t="s">
        <v>378</v>
      </c>
      <c r="C77" s="8" t="s">
        <v>360</v>
      </c>
      <c r="D77" s="8" t="s">
        <v>360</v>
      </c>
      <c r="E77" s="8" t="s">
        <v>360</v>
      </c>
      <c r="F77" s="8" t="s">
        <v>360</v>
      </c>
      <c r="G77" s="8" t="s">
        <v>360</v>
      </c>
      <c r="H77" s="8" t="s">
        <v>360</v>
      </c>
      <c r="I77" s="8" t="s">
        <v>360</v>
      </c>
      <c r="J77" s="8" t="s">
        <v>360</v>
      </c>
      <c r="K77" s="8" t="s">
        <v>360</v>
      </c>
      <c r="L77" s="8" t="s">
        <v>360</v>
      </c>
      <c r="M77" s="8" t="s">
        <v>360</v>
      </c>
      <c r="N77" s="8" t="s">
        <v>360</v>
      </c>
      <c r="O77" s="8" t="s">
        <v>360</v>
      </c>
      <c r="P77" s="8" t="s">
        <v>360</v>
      </c>
      <c r="Q77" s="8" t="s">
        <v>360</v>
      </c>
      <c r="R77" s="8" t="s">
        <v>360</v>
      </c>
      <c r="S77" s="8" t="s">
        <v>360</v>
      </c>
      <c r="T77" s="8" t="s">
        <v>360</v>
      </c>
      <c r="U77" s="70">
        <f t="shared" si="16"/>
        <v>0</v>
      </c>
      <c r="V77" s="70">
        <f t="shared" si="17"/>
        <v>0</v>
      </c>
      <c r="W77" s="70">
        <f t="shared" si="18"/>
        <v>0.88888888888888884</v>
      </c>
      <c r="X77" s="70">
        <f t="shared" si="19"/>
        <v>0</v>
      </c>
      <c r="Y77" s="71">
        <f t="shared" si="20"/>
        <v>0.88888888888888884</v>
      </c>
    </row>
    <row r="78" spans="1:25" ht="15.75" thickBot="1">
      <c r="A78" s="7">
        <v>17</v>
      </c>
      <c r="B78" s="63" t="s">
        <v>379</v>
      </c>
      <c r="C78" s="8" t="s">
        <v>360</v>
      </c>
      <c r="D78" s="8" t="s">
        <v>360</v>
      </c>
      <c r="E78" s="8" t="s">
        <v>387</v>
      </c>
      <c r="F78" s="8" t="s">
        <v>360</v>
      </c>
      <c r="G78" s="8" t="s">
        <v>360</v>
      </c>
      <c r="H78" s="8" t="s">
        <v>360</v>
      </c>
      <c r="I78" s="8" t="s">
        <v>360</v>
      </c>
      <c r="J78" s="8" t="s">
        <v>360</v>
      </c>
      <c r="K78" s="8" t="s">
        <v>360</v>
      </c>
      <c r="L78" s="8" t="s">
        <v>387</v>
      </c>
      <c r="M78" s="8" t="s">
        <v>360</v>
      </c>
      <c r="N78" s="8" t="s">
        <v>360</v>
      </c>
      <c r="O78" s="8" t="s">
        <v>360</v>
      </c>
      <c r="P78" s="8" t="s">
        <v>360</v>
      </c>
      <c r="Q78" s="8" t="s">
        <v>360</v>
      </c>
      <c r="R78" s="8" t="s">
        <v>360</v>
      </c>
      <c r="S78" s="8" t="s">
        <v>360</v>
      </c>
      <c r="T78" s="8" t="s">
        <v>360</v>
      </c>
      <c r="U78" s="70">
        <f t="shared" si="16"/>
        <v>0</v>
      </c>
      <c r="V78" s="70">
        <f t="shared" si="17"/>
        <v>0</v>
      </c>
      <c r="W78" s="70">
        <f t="shared" si="18"/>
        <v>0.77777777777777779</v>
      </c>
      <c r="X78" s="70">
        <f t="shared" si="19"/>
        <v>5.5555555555555552E-2</v>
      </c>
      <c r="Y78" s="71">
        <f t="shared" si="20"/>
        <v>0.83333333333333337</v>
      </c>
    </row>
    <row r="79" spans="1:25" ht="15.75" thickBot="1">
      <c r="A79" s="9">
        <v>18</v>
      </c>
      <c r="B79" s="63" t="s">
        <v>380</v>
      </c>
      <c r="C79" s="8" t="s">
        <v>387</v>
      </c>
      <c r="D79" s="8" t="s">
        <v>387</v>
      </c>
      <c r="E79" s="8" t="s">
        <v>387</v>
      </c>
      <c r="F79" s="8" t="s">
        <v>387</v>
      </c>
      <c r="G79" s="8" t="s">
        <v>387</v>
      </c>
      <c r="H79" s="8" t="s">
        <v>387</v>
      </c>
      <c r="I79" s="8" t="s">
        <v>387</v>
      </c>
      <c r="J79" s="8" t="s">
        <v>387</v>
      </c>
      <c r="K79" s="8" t="s">
        <v>360</v>
      </c>
      <c r="L79" s="8" t="s">
        <v>387</v>
      </c>
      <c r="M79" s="8" t="s">
        <v>387</v>
      </c>
      <c r="N79" s="8" t="s">
        <v>387</v>
      </c>
      <c r="O79" s="8" t="s">
        <v>387</v>
      </c>
      <c r="P79" s="8" t="s">
        <v>360</v>
      </c>
      <c r="Q79" s="8" t="s">
        <v>360</v>
      </c>
      <c r="R79" s="8" t="s">
        <v>360</v>
      </c>
      <c r="S79" s="8" t="s">
        <v>360</v>
      </c>
      <c r="T79" s="8" t="s">
        <v>360</v>
      </c>
      <c r="U79" s="70">
        <f t="shared" si="16"/>
        <v>0</v>
      </c>
      <c r="V79" s="70">
        <f t="shared" si="17"/>
        <v>0</v>
      </c>
      <c r="W79" s="70">
        <f t="shared" si="18"/>
        <v>0.33333333333333331</v>
      </c>
      <c r="X79" s="70">
        <f t="shared" si="19"/>
        <v>0.5</v>
      </c>
      <c r="Y79" s="71">
        <f t="shared" si="20"/>
        <v>0.83333333333333326</v>
      </c>
    </row>
    <row r="80" spans="1:25" ht="15.75" thickBot="1">
      <c r="A80" s="7">
        <v>19</v>
      </c>
      <c r="B80" s="63" t="s">
        <v>381</v>
      </c>
      <c r="C80" s="8" t="s">
        <v>397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70">
        <f t="shared" si="16"/>
        <v>0</v>
      </c>
      <c r="V80" s="70">
        <f t="shared" si="17"/>
        <v>0</v>
      </c>
      <c r="W80" s="70">
        <f t="shared" si="18"/>
        <v>0</v>
      </c>
      <c r="X80" s="70">
        <f t="shared" si="19"/>
        <v>0</v>
      </c>
      <c r="Y80" s="71">
        <f t="shared" si="20"/>
        <v>0</v>
      </c>
    </row>
    <row r="81" spans="1:25" ht="15.75" thickBot="1">
      <c r="A81" s="9">
        <v>20</v>
      </c>
      <c r="B81" s="63" t="s">
        <v>382</v>
      </c>
      <c r="C81" s="8" t="s">
        <v>360</v>
      </c>
      <c r="D81" s="8" t="s">
        <v>360</v>
      </c>
      <c r="E81" s="8" t="s">
        <v>360</v>
      </c>
      <c r="F81" s="8" t="s">
        <v>361</v>
      </c>
      <c r="G81" s="8" t="s">
        <v>361</v>
      </c>
      <c r="H81" s="8" t="s">
        <v>361</v>
      </c>
      <c r="I81" s="8" t="s">
        <v>361</v>
      </c>
      <c r="J81" s="8" t="s">
        <v>361</v>
      </c>
      <c r="K81" s="8" t="s">
        <v>361</v>
      </c>
      <c r="L81" s="8" t="s">
        <v>361</v>
      </c>
      <c r="M81" s="8" t="s">
        <v>361</v>
      </c>
      <c r="N81" s="8" t="s">
        <v>361</v>
      </c>
      <c r="O81" s="8" t="s">
        <v>361</v>
      </c>
      <c r="P81" s="8" t="s">
        <v>361</v>
      </c>
      <c r="Q81" s="8" t="s">
        <v>361</v>
      </c>
      <c r="R81" s="8" t="s">
        <v>361</v>
      </c>
      <c r="S81" s="8" t="s">
        <v>361</v>
      </c>
      <c r="T81" s="8" t="s">
        <v>361</v>
      </c>
      <c r="U81" s="70">
        <f t="shared" si="16"/>
        <v>0</v>
      </c>
      <c r="V81" s="70">
        <f t="shared" si="17"/>
        <v>0.83333333333333337</v>
      </c>
      <c r="W81" s="70">
        <f t="shared" si="18"/>
        <v>5.5555555555555552E-2</v>
      </c>
      <c r="X81" s="70">
        <f t="shared" si="19"/>
        <v>0</v>
      </c>
      <c r="Y81" s="71">
        <f t="shared" si="20"/>
        <v>0.88888888888888895</v>
      </c>
    </row>
    <row r="82" spans="1:25" ht="15.75" thickBot="1">
      <c r="A82" s="7">
        <v>21</v>
      </c>
      <c r="B82" s="63" t="s">
        <v>383</v>
      </c>
      <c r="C82" s="8" t="s">
        <v>360</v>
      </c>
      <c r="D82" s="8" t="s">
        <v>360</v>
      </c>
      <c r="E82" s="8" t="s">
        <v>360</v>
      </c>
      <c r="F82" s="8" t="s">
        <v>361</v>
      </c>
      <c r="G82" s="8" t="s">
        <v>361</v>
      </c>
      <c r="H82" s="8" t="s">
        <v>361</v>
      </c>
      <c r="I82" s="8" t="s">
        <v>361</v>
      </c>
      <c r="J82" s="8" t="s">
        <v>361</v>
      </c>
      <c r="K82" s="8" t="s">
        <v>361</v>
      </c>
      <c r="L82" s="8" t="s">
        <v>362</v>
      </c>
      <c r="M82" s="8" t="s">
        <v>361</v>
      </c>
      <c r="N82" s="8" t="s">
        <v>361</v>
      </c>
      <c r="O82" s="8" t="s">
        <v>361</v>
      </c>
      <c r="P82" s="8" t="s">
        <v>361</v>
      </c>
      <c r="Q82" s="8" t="s">
        <v>361</v>
      </c>
      <c r="R82" s="8" t="s">
        <v>361</v>
      </c>
      <c r="S82" s="8" t="s">
        <v>361</v>
      </c>
      <c r="T82" s="8" t="s">
        <v>361</v>
      </c>
      <c r="U82" s="70">
        <f t="shared" si="16"/>
        <v>5.5555555555555552E-2</v>
      </c>
      <c r="V82" s="70">
        <f t="shared" si="17"/>
        <v>0.77777777777777779</v>
      </c>
      <c r="W82" s="70">
        <f t="shared" si="18"/>
        <v>5.5555555555555552E-2</v>
      </c>
      <c r="X82" s="70">
        <f t="shared" si="19"/>
        <v>0</v>
      </c>
      <c r="Y82" s="71">
        <f t="shared" si="20"/>
        <v>0.83333333333333337</v>
      </c>
    </row>
    <row r="83" spans="1:25" ht="15.75" thickBot="1">
      <c r="A83" s="9">
        <v>22</v>
      </c>
      <c r="B83" s="63" t="s">
        <v>384</v>
      </c>
      <c r="C83" s="8" t="s">
        <v>361</v>
      </c>
      <c r="D83" s="8" t="s">
        <v>361</v>
      </c>
      <c r="E83" s="8" t="s">
        <v>361</v>
      </c>
      <c r="F83" s="8" t="s">
        <v>361</v>
      </c>
      <c r="G83" s="8" t="s">
        <v>361</v>
      </c>
      <c r="H83" s="8" t="s">
        <v>361</v>
      </c>
      <c r="I83" s="8" t="s">
        <v>362</v>
      </c>
      <c r="J83" s="8" t="s">
        <v>362</v>
      </c>
      <c r="K83" s="8" t="s">
        <v>362</v>
      </c>
      <c r="L83" s="8" t="s">
        <v>361</v>
      </c>
      <c r="M83" s="8" t="s">
        <v>362</v>
      </c>
      <c r="N83" s="8" t="s">
        <v>362</v>
      </c>
      <c r="O83" s="8" t="s">
        <v>362</v>
      </c>
      <c r="P83" s="8" t="s">
        <v>362</v>
      </c>
      <c r="Q83" s="8" t="s">
        <v>362</v>
      </c>
      <c r="R83" s="8" t="s">
        <v>362</v>
      </c>
      <c r="S83" s="8" t="s">
        <v>362</v>
      </c>
      <c r="T83" s="8" t="s">
        <v>362</v>
      </c>
      <c r="U83" s="70">
        <f t="shared" si="16"/>
        <v>0.61111111111111116</v>
      </c>
      <c r="V83" s="70">
        <f t="shared" si="17"/>
        <v>0.33333333333333331</v>
      </c>
      <c r="W83" s="70">
        <f t="shared" si="18"/>
        <v>0</v>
      </c>
      <c r="X83" s="70">
        <f t="shared" si="19"/>
        <v>0</v>
      </c>
      <c r="Y83" s="71">
        <f t="shared" si="20"/>
        <v>0.33333333333333331</v>
      </c>
    </row>
    <row r="84" spans="1:25" ht="15.75" thickBot="1">
      <c r="A84" s="7">
        <v>23</v>
      </c>
      <c r="B84" s="63" t="s">
        <v>385</v>
      </c>
      <c r="C84" s="8" t="s">
        <v>360</v>
      </c>
      <c r="D84" s="8" t="s">
        <v>360</v>
      </c>
      <c r="E84" s="8" t="s">
        <v>360</v>
      </c>
      <c r="F84" s="8" t="s">
        <v>360</v>
      </c>
      <c r="G84" s="8" t="s">
        <v>361</v>
      </c>
      <c r="H84" s="8" t="s">
        <v>361</v>
      </c>
      <c r="I84" s="8" t="s">
        <v>360</v>
      </c>
      <c r="J84" s="8" t="s">
        <v>360</v>
      </c>
      <c r="K84" s="8" t="s">
        <v>360</v>
      </c>
      <c r="L84" s="8" t="s">
        <v>360</v>
      </c>
      <c r="M84" s="8" t="s">
        <v>360</v>
      </c>
      <c r="N84" s="8" t="s">
        <v>361</v>
      </c>
      <c r="O84" s="8" t="s">
        <v>361</v>
      </c>
      <c r="P84" s="8" t="s">
        <v>360</v>
      </c>
      <c r="Q84" s="8" t="s">
        <v>360</v>
      </c>
      <c r="R84" s="8" t="s">
        <v>360</v>
      </c>
      <c r="S84" s="8" t="s">
        <v>361</v>
      </c>
      <c r="T84" s="8" t="s">
        <v>361</v>
      </c>
      <c r="U84" s="70">
        <f t="shared" si="16"/>
        <v>0</v>
      </c>
      <c r="V84" s="70">
        <f t="shared" si="17"/>
        <v>0.33333333333333331</v>
      </c>
      <c r="W84" s="70">
        <f t="shared" si="18"/>
        <v>0.55555555555555558</v>
      </c>
      <c r="X84" s="70">
        <f t="shared" si="19"/>
        <v>0</v>
      </c>
      <c r="Y84" s="71">
        <f t="shared" si="20"/>
        <v>0.88888888888888884</v>
      </c>
    </row>
    <row r="85" spans="1:25" ht="15.75" thickBot="1">
      <c r="A85" s="9">
        <v>24</v>
      </c>
      <c r="B85" s="63" t="s">
        <v>386</v>
      </c>
      <c r="C85" s="8" t="s">
        <v>397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70">
        <f t="shared" si="16"/>
        <v>0</v>
      </c>
      <c r="V85" s="70">
        <f t="shared" si="17"/>
        <v>0</v>
      </c>
      <c r="W85" s="70">
        <f t="shared" si="18"/>
        <v>0</v>
      </c>
      <c r="X85" s="70">
        <f t="shared" si="19"/>
        <v>0</v>
      </c>
      <c r="Y85" s="71">
        <f t="shared" si="20"/>
        <v>0</v>
      </c>
    </row>
    <row r="86" spans="1:25" ht="15.75" thickBot="1">
      <c r="A86" s="7">
        <v>25</v>
      </c>
      <c r="B86" s="63" t="s">
        <v>391</v>
      </c>
      <c r="C86" s="8" t="s">
        <v>361</v>
      </c>
      <c r="D86" s="8" t="s">
        <v>361</v>
      </c>
      <c r="E86" s="8" t="s">
        <v>361</v>
      </c>
      <c r="F86" s="8" t="s">
        <v>361</v>
      </c>
      <c r="G86" s="8" t="s">
        <v>361</v>
      </c>
      <c r="H86" s="8" t="s">
        <v>361</v>
      </c>
      <c r="I86" s="8" t="s">
        <v>361</v>
      </c>
      <c r="J86" s="8" t="s">
        <v>361</v>
      </c>
      <c r="K86" s="8" t="s">
        <v>361</v>
      </c>
      <c r="L86" s="8" t="s">
        <v>361</v>
      </c>
      <c r="M86" s="8" t="s">
        <v>361</v>
      </c>
      <c r="N86" s="8" t="s">
        <v>361</v>
      </c>
      <c r="O86" s="8" t="s">
        <v>361</v>
      </c>
      <c r="P86" s="8" t="s">
        <v>361</v>
      </c>
      <c r="Q86" s="8" t="s">
        <v>361</v>
      </c>
      <c r="R86" s="8" t="s">
        <v>361</v>
      </c>
      <c r="S86" s="8" t="s">
        <v>361</v>
      </c>
      <c r="T86" s="8" t="s">
        <v>361</v>
      </c>
      <c r="U86" s="14">
        <f t="shared" si="16"/>
        <v>0</v>
      </c>
      <c r="V86" s="14">
        <f t="shared" si="17"/>
        <v>0.94444444444444442</v>
      </c>
      <c r="W86" s="14">
        <f t="shared" si="18"/>
        <v>0</v>
      </c>
      <c r="X86" s="14">
        <f t="shared" si="19"/>
        <v>0</v>
      </c>
      <c r="Y86" s="15">
        <f t="shared" si="20"/>
        <v>0.94444444444444442</v>
      </c>
    </row>
    <row r="87" spans="1:25">
      <c r="A87" s="9">
        <v>26</v>
      </c>
      <c r="B87" s="23" t="s">
        <v>392</v>
      </c>
      <c r="C87" s="8" t="s">
        <v>360</v>
      </c>
      <c r="D87" s="8" t="s">
        <v>360</v>
      </c>
      <c r="E87" s="8" t="s">
        <v>360</v>
      </c>
      <c r="F87" s="8" t="s">
        <v>361</v>
      </c>
      <c r="G87" s="8" t="s">
        <v>361</v>
      </c>
      <c r="H87" s="8" t="s">
        <v>361</v>
      </c>
      <c r="I87" s="8" t="s">
        <v>361</v>
      </c>
      <c r="J87" s="8" t="s">
        <v>361</v>
      </c>
      <c r="K87" s="8" t="s">
        <v>361</v>
      </c>
      <c r="L87" s="8" t="s">
        <v>361</v>
      </c>
      <c r="M87" s="8" t="s">
        <v>361</v>
      </c>
      <c r="N87" s="8" t="s">
        <v>361</v>
      </c>
      <c r="O87" s="8" t="s">
        <v>361</v>
      </c>
      <c r="P87" s="8" t="s">
        <v>361</v>
      </c>
      <c r="Q87" s="8" t="s">
        <v>361</v>
      </c>
      <c r="R87" s="8" t="s">
        <v>361</v>
      </c>
      <c r="S87" s="8" t="s">
        <v>361</v>
      </c>
      <c r="T87" s="8" t="s">
        <v>361</v>
      </c>
      <c r="U87" s="14">
        <f t="shared" si="16"/>
        <v>0</v>
      </c>
      <c r="V87" s="14">
        <f t="shared" si="17"/>
        <v>0.83333333333333337</v>
      </c>
      <c r="W87" s="14">
        <f t="shared" si="18"/>
        <v>5.5555555555555552E-2</v>
      </c>
      <c r="X87" s="14">
        <f t="shared" si="19"/>
        <v>0</v>
      </c>
      <c r="Y87" s="15">
        <f t="shared" si="20"/>
        <v>0.88888888888888895</v>
      </c>
    </row>
    <row r="88" spans="1:25">
      <c r="A88" s="7">
        <v>27</v>
      </c>
      <c r="B88" s="23" t="s">
        <v>393</v>
      </c>
      <c r="C88" s="8" t="s">
        <v>395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14"/>
      <c r="V88" s="14"/>
      <c r="W88" s="14"/>
      <c r="X88" s="14"/>
      <c r="Y88" s="15"/>
    </row>
    <row r="89" spans="1:25">
      <c r="A89" s="9">
        <v>28</v>
      </c>
      <c r="B89" s="23" t="s">
        <v>394</v>
      </c>
      <c r="C89" s="8" t="s">
        <v>395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14"/>
      <c r="V89" s="14"/>
      <c r="W89" s="14"/>
      <c r="X89" s="14"/>
      <c r="Y89" s="15"/>
    </row>
    <row r="90" spans="1:25">
      <c r="A90" s="7">
        <v>29</v>
      </c>
      <c r="B90" s="2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14"/>
      <c r="V90" s="14"/>
      <c r="W90" s="14"/>
      <c r="X90" s="14"/>
      <c r="Y90" s="15"/>
    </row>
    <row r="91" spans="1:25">
      <c r="A91" s="9">
        <v>30</v>
      </c>
      <c r="B91" s="23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14"/>
      <c r="V91" s="14"/>
      <c r="W91" s="14"/>
      <c r="X91" s="14"/>
      <c r="Y91" s="15"/>
    </row>
    <row r="92" spans="1:25">
      <c r="A92" s="7">
        <v>31</v>
      </c>
      <c r="B92" s="23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14"/>
      <c r="V92" s="14"/>
      <c r="W92" s="14"/>
      <c r="X92" s="14"/>
      <c r="Y92" s="15"/>
    </row>
    <row r="93" spans="1:25">
      <c r="A93" s="9">
        <v>32</v>
      </c>
      <c r="B93" s="23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14"/>
      <c r="V93" s="14"/>
      <c r="W93" s="14"/>
      <c r="X93" s="14"/>
      <c r="Y93" s="15"/>
    </row>
    <row r="94" spans="1:25">
      <c r="A94" s="7">
        <v>33</v>
      </c>
      <c r="B94" s="23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14"/>
      <c r="V94" s="14"/>
      <c r="W94" s="14"/>
      <c r="X94" s="14"/>
      <c r="Y94" s="15"/>
    </row>
    <row r="95" spans="1:25">
      <c r="A95" s="9">
        <v>34</v>
      </c>
      <c r="B95" s="23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14"/>
      <c r="V95" s="14"/>
      <c r="W95" s="14"/>
      <c r="X95" s="14"/>
      <c r="Y95" s="15"/>
    </row>
    <row r="96" spans="1:25">
      <c r="A96" s="7">
        <v>35</v>
      </c>
      <c r="B96" s="23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14"/>
      <c r="V96" s="14"/>
      <c r="W96" s="14"/>
      <c r="X96" s="14"/>
      <c r="Y96" s="15"/>
    </row>
    <row r="97" spans="1:25">
      <c r="A97" s="76" t="s">
        <v>48</v>
      </c>
      <c r="B97" s="76"/>
      <c r="C97" s="72">
        <f>COUNTIF(C62:C96,"н")/COUNTA(C62:C96)</f>
        <v>3.5714285714285712E-2</v>
      </c>
      <c r="D97" s="72">
        <f t="shared" ref="D97:T97" si="21">COUNTIF(D62:D96,"н")/COUNTA(D62:D96)</f>
        <v>4.3478260869565216E-2</v>
      </c>
      <c r="E97" s="72">
        <f t="shared" si="21"/>
        <v>4.3478260869565216E-2</v>
      </c>
      <c r="F97" s="72">
        <f t="shared" si="21"/>
        <v>4.3478260869565216E-2</v>
      </c>
      <c r="G97" s="72">
        <f t="shared" si="21"/>
        <v>4.3478260869565216E-2</v>
      </c>
      <c r="H97" s="72">
        <f t="shared" si="21"/>
        <v>4.3478260869565216E-2</v>
      </c>
      <c r="I97" s="72">
        <f t="shared" si="21"/>
        <v>8.6956521739130432E-2</v>
      </c>
      <c r="J97" s="72">
        <f t="shared" si="21"/>
        <v>8.6956521739130432E-2</v>
      </c>
      <c r="K97" s="72">
        <f t="shared" si="21"/>
        <v>8.6956521739130432E-2</v>
      </c>
      <c r="L97" s="72">
        <f t="shared" si="21"/>
        <v>4.3478260869565216E-2</v>
      </c>
      <c r="M97" s="72">
        <f t="shared" si="21"/>
        <v>8.6956521739130432E-2</v>
      </c>
      <c r="N97" s="72">
        <f t="shared" si="21"/>
        <v>8.6956521739130432E-2</v>
      </c>
      <c r="O97" s="72">
        <f t="shared" si="21"/>
        <v>8.6956521739130432E-2</v>
      </c>
      <c r="P97" s="72">
        <f t="shared" si="21"/>
        <v>8.6956521739130432E-2</v>
      </c>
      <c r="Q97" s="72">
        <f t="shared" si="21"/>
        <v>8.6956521739130432E-2</v>
      </c>
      <c r="R97" s="72">
        <f t="shared" si="21"/>
        <v>8.6956521739130432E-2</v>
      </c>
      <c r="S97" s="72">
        <f t="shared" si="21"/>
        <v>8.6956521739130432E-2</v>
      </c>
      <c r="T97" s="72">
        <f t="shared" si="21"/>
        <v>8.6956521739130432E-2</v>
      </c>
      <c r="U97" s="82" t="s">
        <v>40</v>
      </c>
      <c r="V97" s="83"/>
      <c r="W97" s="83"/>
      <c r="X97" s="83"/>
      <c r="Y97" s="84"/>
    </row>
    <row r="98" spans="1:25">
      <c r="A98" s="76" t="s">
        <v>49</v>
      </c>
      <c r="B98" s="76"/>
      <c r="C98" s="72">
        <f>COUNTIF(C62:C96,"с")/COUNTA(C62:C96)</f>
        <v>7.1428571428571425E-2</v>
      </c>
      <c r="D98" s="72">
        <f t="shared" ref="D98:T98" si="22">COUNTIF(D62:D96,"с")/COUNTA(D62:D96)</f>
        <v>8.6956521739130432E-2</v>
      </c>
      <c r="E98" s="72">
        <f t="shared" si="22"/>
        <v>8.6956521739130432E-2</v>
      </c>
      <c r="F98" s="72">
        <f t="shared" si="22"/>
        <v>0.2608695652173913</v>
      </c>
      <c r="G98" s="72">
        <f t="shared" si="22"/>
        <v>0.30434782608695654</v>
      </c>
      <c r="H98" s="72">
        <f t="shared" si="22"/>
        <v>0.30434782608695654</v>
      </c>
      <c r="I98" s="72">
        <f t="shared" si="22"/>
        <v>0.17391304347826086</v>
      </c>
      <c r="J98" s="72">
        <f t="shared" si="22"/>
        <v>0.17391304347826086</v>
      </c>
      <c r="K98" s="72">
        <f t="shared" si="22"/>
        <v>0.2608695652173913</v>
      </c>
      <c r="L98" s="72">
        <f t="shared" si="22"/>
        <v>0.30434782608695654</v>
      </c>
      <c r="M98" s="72">
        <f t="shared" si="22"/>
        <v>0.17391304347826086</v>
      </c>
      <c r="N98" s="72">
        <f t="shared" si="22"/>
        <v>0.21739130434782608</v>
      </c>
      <c r="O98" s="72">
        <f t="shared" si="22"/>
        <v>0.2608695652173913</v>
      </c>
      <c r="P98" s="72">
        <f t="shared" si="22"/>
        <v>0.21739130434782608</v>
      </c>
      <c r="Q98" s="72">
        <f t="shared" si="22"/>
        <v>0.21739130434782608</v>
      </c>
      <c r="R98" s="72">
        <f t="shared" si="22"/>
        <v>0.17391304347826086</v>
      </c>
      <c r="S98" s="72">
        <f t="shared" si="22"/>
        <v>0.21739130434782608</v>
      </c>
      <c r="T98" s="72">
        <f t="shared" si="22"/>
        <v>0.30434782608695654</v>
      </c>
      <c r="U98" s="85" t="s">
        <v>41</v>
      </c>
      <c r="V98" s="86"/>
      <c r="W98" s="86"/>
      <c r="X98" s="86"/>
      <c r="Y98" s="79"/>
    </row>
    <row r="99" spans="1:25">
      <c r="A99" s="76" t="s">
        <v>50</v>
      </c>
      <c r="B99" s="76"/>
      <c r="C99" s="72">
        <f>COUNTIF(C63:C97,"д")/COUNTA(C63:C97)</f>
        <v>0.39285714285714285</v>
      </c>
      <c r="D99" s="72">
        <f t="shared" ref="D99:T99" si="23">COUNTIF(D63:D97,"д")/COUNTA(D63:D97)</f>
        <v>0.47826086956521741</v>
      </c>
      <c r="E99" s="72">
        <f t="shared" si="23"/>
        <v>0.47826086956521741</v>
      </c>
      <c r="F99" s="72">
        <f t="shared" si="23"/>
        <v>0.47826086956521741</v>
      </c>
      <c r="G99" s="72">
        <f t="shared" si="23"/>
        <v>0.43478260869565216</v>
      </c>
      <c r="H99" s="72">
        <f t="shared" si="23"/>
        <v>0.56521739130434778</v>
      </c>
      <c r="I99" s="72">
        <f t="shared" si="23"/>
        <v>0.43478260869565216</v>
      </c>
      <c r="J99" s="72">
        <f t="shared" si="23"/>
        <v>0.39130434782608697</v>
      </c>
      <c r="K99" s="72">
        <f t="shared" si="23"/>
        <v>0.60869565217391308</v>
      </c>
      <c r="L99" s="72">
        <f t="shared" si="23"/>
        <v>0.34782608695652173</v>
      </c>
      <c r="M99" s="72">
        <f t="shared" si="23"/>
        <v>0.39130434782608697</v>
      </c>
      <c r="N99" s="72">
        <f t="shared" si="23"/>
        <v>0.39130434782608697</v>
      </c>
      <c r="O99" s="72">
        <f t="shared" si="23"/>
        <v>0.34782608695652173</v>
      </c>
      <c r="P99" s="72">
        <f t="shared" si="23"/>
        <v>0.65217391304347827</v>
      </c>
      <c r="Q99" s="72">
        <f t="shared" si="23"/>
        <v>0.47826086956521741</v>
      </c>
      <c r="R99" s="72">
        <f t="shared" si="23"/>
        <v>0.47826086956521741</v>
      </c>
      <c r="S99" s="72">
        <f t="shared" si="23"/>
        <v>0.43478260869565216</v>
      </c>
      <c r="T99" s="72">
        <f t="shared" si="23"/>
        <v>0.39130434782608697</v>
      </c>
      <c r="U99" s="87" t="s">
        <v>42</v>
      </c>
      <c r="V99" s="88"/>
      <c r="W99" s="88"/>
      <c r="X99" s="88"/>
      <c r="Y99" s="89"/>
    </row>
    <row r="100" spans="1:25">
      <c r="A100" s="76" t="s">
        <v>51</v>
      </c>
      <c r="B100" s="76"/>
      <c r="C100" s="72">
        <f>COUNTIF(C64:C98,"в")/COUNTA(C64:C98)</f>
        <v>0.2857142857142857</v>
      </c>
      <c r="D100" s="72">
        <f t="shared" ref="D100:T100" si="24">COUNTIF(D64:D98,"в")/COUNTA(D64:D98)</f>
        <v>0.34782608695652173</v>
      </c>
      <c r="E100" s="72">
        <f t="shared" si="24"/>
        <v>0.34782608695652173</v>
      </c>
      <c r="F100" s="72">
        <f t="shared" si="24"/>
        <v>0.17391304347826086</v>
      </c>
      <c r="G100" s="72">
        <f t="shared" si="24"/>
        <v>0.17391304347826086</v>
      </c>
      <c r="H100" s="72">
        <f t="shared" si="24"/>
        <v>4.3478260869565216E-2</v>
      </c>
      <c r="I100" s="72">
        <f t="shared" si="24"/>
        <v>0.2608695652173913</v>
      </c>
      <c r="J100" s="72">
        <f t="shared" si="24"/>
        <v>0.30434782608695654</v>
      </c>
      <c r="K100" s="72">
        <f t="shared" si="24"/>
        <v>0</v>
      </c>
      <c r="L100" s="72">
        <f t="shared" si="24"/>
        <v>0.2608695652173913</v>
      </c>
      <c r="M100" s="72">
        <f t="shared" si="24"/>
        <v>0.30434782608695654</v>
      </c>
      <c r="N100" s="72">
        <f t="shared" si="24"/>
        <v>0.2608695652173913</v>
      </c>
      <c r="O100" s="72">
        <f t="shared" si="24"/>
        <v>0.2608695652173913</v>
      </c>
      <c r="P100" s="72">
        <f t="shared" si="24"/>
        <v>0</v>
      </c>
      <c r="Q100" s="72">
        <f t="shared" si="24"/>
        <v>0.17391304347826086</v>
      </c>
      <c r="R100" s="72">
        <f t="shared" si="24"/>
        <v>0.21739130434782608</v>
      </c>
      <c r="S100" s="72">
        <f t="shared" si="24"/>
        <v>0.21739130434782608</v>
      </c>
      <c r="T100" s="72">
        <f t="shared" si="24"/>
        <v>0.17391304347826086</v>
      </c>
      <c r="U100" s="77" t="s">
        <v>43</v>
      </c>
      <c r="V100" s="78"/>
      <c r="W100" s="78"/>
      <c r="X100" s="78"/>
      <c r="Y100" s="79"/>
    </row>
    <row r="101" spans="1:25">
      <c r="A101" s="80" t="s">
        <v>52</v>
      </c>
      <c r="B101" s="80"/>
      <c r="C101" s="72">
        <f>SUM(C98:C100)</f>
        <v>0.75</v>
      </c>
      <c r="D101" s="72">
        <f t="shared" ref="D101:T101" si="25">SUM(D98:D100)</f>
        <v>0.91304347826086962</v>
      </c>
      <c r="E101" s="72">
        <f t="shared" si="25"/>
        <v>0.91304347826086962</v>
      </c>
      <c r="F101" s="72">
        <f t="shared" si="25"/>
        <v>0.91304347826086951</v>
      </c>
      <c r="G101" s="72">
        <f t="shared" si="25"/>
        <v>0.91304347826086951</v>
      </c>
      <c r="H101" s="72">
        <f t="shared" si="25"/>
        <v>0.91304347826086951</v>
      </c>
      <c r="I101" s="72">
        <f t="shared" si="25"/>
        <v>0.86956521739130443</v>
      </c>
      <c r="J101" s="72">
        <f t="shared" si="25"/>
        <v>0.86956521739130443</v>
      </c>
      <c r="K101" s="72">
        <f t="shared" si="25"/>
        <v>0.86956521739130443</v>
      </c>
      <c r="L101" s="72">
        <f t="shared" si="25"/>
        <v>0.91304347826086962</v>
      </c>
      <c r="M101" s="72">
        <f t="shared" si="25"/>
        <v>0.86956521739130443</v>
      </c>
      <c r="N101" s="72">
        <f t="shared" si="25"/>
        <v>0.86956521739130443</v>
      </c>
      <c r="O101" s="72">
        <f t="shared" si="25"/>
        <v>0.86956521739130443</v>
      </c>
      <c r="P101" s="72">
        <f t="shared" si="25"/>
        <v>0.86956521739130432</v>
      </c>
      <c r="Q101" s="72">
        <f t="shared" si="25"/>
        <v>0.86956521739130432</v>
      </c>
      <c r="R101" s="72">
        <f t="shared" si="25"/>
        <v>0.86956521739130432</v>
      </c>
      <c r="S101" s="72">
        <f t="shared" si="25"/>
        <v>0.86956521739130432</v>
      </c>
      <c r="T101" s="72">
        <f t="shared" si="25"/>
        <v>0.86956521739130432</v>
      </c>
      <c r="U101" s="16" t="s">
        <v>44</v>
      </c>
      <c r="V101" s="16" t="s">
        <v>45</v>
      </c>
      <c r="W101" s="16" t="s">
        <v>46</v>
      </c>
      <c r="X101" s="16" t="s">
        <v>47</v>
      </c>
      <c r="Y101" s="17" t="s">
        <v>39</v>
      </c>
    </row>
    <row r="102" spans="1:25">
      <c r="A102" s="81" t="s">
        <v>53</v>
      </c>
      <c r="B102" s="8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73">
        <f>AVERAGE(U62:U96)</f>
        <v>6.7129629629629636E-2</v>
      </c>
      <c r="V102" s="73">
        <f t="shared" ref="V102:Y102" si="26">AVERAGE(V62:V96)</f>
        <v>0.1851851851851852</v>
      </c>
      <c r="W102" s="73">
        <f t="shared" si="26"/>
        <v>0.37962962962962971</v>
      </c>
      <c r="X102" s="73">
        <f t="shared" si="26"/>
        <v>0.17129629629629628</v>
      </c>
      <c r="Y102" s="73">
        <f t="shared" si="26"/>
        <v>0.73611111111111116</v>
      </c>
    </row>
  </sheetData>
  <mergeCells count="86">
    <mergeCell ref="A6:A10"/>
    <mergeCell ref="B6:B10"/>
    <mergeCell ref="C6:E6"/>
    <mergeCell ref="F6:K7"/>
    <mergeCell ref="C7:C10"/>
    <mergeCell ref="D7:D10"/>
    <mergeCell ref="E7:E10"/>
    <mergeCell ref="F8:F10"/>
    <mergeCell ref="G8:G10"/>
    <mergeCell ref="H8:H10"/>
    <mergeCell ref="I8:K8"/>
    <mergeCell ref="I9:I10"/>
    <mergeCell ref="J9:J10"/>
    <mergeCell ref="K9:K10"/>
    <mergeCell ref="L6:O7"/>
    <mergeCell ref="T7:T10"/>
    <mergeCell ref="L8:O8"/>
    <mergeCell ref="L9:L10"/>
    <mergeCell ref="M9:M10"/>
    <mergeCell ref="N9:N10"/>
    <mergeCell ref="O9:O10"/>
    <mergeCell ref="P6:T6"/>
    <mergeCell ref="P7:P10"/>
    <mergeCell ref="Q7:Q10"/>
    <mergeCell ref="R7:R10"/>
    <mergeCell ref="S7:S10"/>
    <mergeCell ref="U6:Y6"/>
    <mergeCell ref="U7:Y7"/>
    <mergeCell ref="U8:U10"/>
    <mergeCell ref="V8:V10"/>
    <mergeCell ref="W8:W10"/>
    <mergeCell ref="X8:X10"/>
    <mergeCell ref="Y8:Y10"/>
    <mergeCell ref="A50:B50"/>
    <mergeCell ref="A51:B51"/>
    <mergeCell ref="U46:Y46"/>
    <mergeCell ref="U47:Y47"/>
    <mergeCell ref="U48:Y48"/>
    <mergeCell ref="U49:Y49"/>
    <mergeCell ref="A46:B46"/>
    <mergeCell ref="A47:B47"/>
    <mergeCell ref="A48:B48"/>
    <mergeCell ref="A49:B49"/>
    <mergeCell ref="A57:A61"/>
    <mergeCell ref="B57:B61"/>
    <mergeCell ref="C57:E57"/>
    <mergeCell ref="F57:K58"/>
    <mergeCell ref="L57:O58"/>
    <mergeCell ref="I60:I61"/>
    <mergeCell ref="J60:J61"/>
    <mergeCell ref="K60:K61"/>
    <mergeCell ref="L60:L61"/>
    <mergeCell ref="M60:M61"/>
    <mergeCell ref="N60:N61"/>
    <mergeCell ref="O60:O61"/>
    <mergeCell ref="P57:T57"/>
    <mergeCell ref="U57:Y57"/>
    <mergeCell ref="C58:C61"/>
    <mergeCell ref="D58:D61"/>
    <mergeCell ref="E58:E61"/>
    <mergeCell ref="P58:P61"/>
    <mergeCell ref="Q58:Q61"/>
    <mergeCell ref="R58:R61"/>
    <mergeCell ref="S58:S61"/>
    <mergeCell ref="T58:T61"/>
    <mergeCell ref="U58:Y58"/>
    <mergeCell ref="F59:F61"/>
    <mergeCell ref="G59:G61"/>
    <mergeCell ref="H59:H61"/>
    <mergeCell ref="I59:K59"/>
    <mergeCell ref="L59:O59"/>
    <mergeCell ref="U59:U61"/>
    <mergeCell ref="V59:V61"/>
    <mergeCell ref="W59:W61"/>
    <mergeCell ref="X59:X61"/>
    <mergeCell ref="Y59:Y61"/>
    <mergeCell ref="A100:B100"/>
    <mergeCell ref="U100:Y100"/>
    <mergeCell ref="A101:B101"/>
    <mergeCell ref="A102:B102"/>
    <mergeCell ref="A97:B97"/>
    <mergeCell ref="U97:Y97"/>
    <mergeCell ref="A98:B98"/>
    <mergeCell ref="U98:Y98"/>
    <mergeCell ref="A99:B99"/>
    <mergeCell ref="U99:Y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45</vt:i4>
      </vt:variant>
    </vt:vector>
  </HeadingPairs>
  <TitlesOfParts>
    <vt:vector size="45" baseType="lpstr">
      <vt:lpstr>Физическое развитие</vt:lpstr>
      <vt:lpstr>Здоровье</vt:lpstr>
      <vt:lpstr>Безопасность</vt:lpstr>
      <vt:lpstr>Социализация</vt:lpstr>
      <vt:lpstr>Труд</vt:lpstr>
      <vt:lpstr>Художественный труд</vt:lpstr>
      <vt:lpstr>Познание ФЭМП</vt:lpstr>
      <vt:lpstr>Познание природного мира</vt:lpstr>
      <vt:lpstr>Речевое развитие</vt:lpstr>
      <vt:lpstr>Художественная литература</vt:lpstr>
      <vt:lpstr>Рисование</vt:lpstr>
      <vt:lpstr>Лепка</vt:lpstr>
      <vt:lpstr>Аппликация</vt:lpstr>
      <vt:lpstr>Музыка</vt:lpstr>
      <vt:lpstr>ГРУППА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2015-05-07T04:56:21Z</dcterms:modified>
</cp:coreProperties>
</file>